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收支总表（批复表）" sheetId="1" r:id="rId1"/>
    <sheet name="收入总表" sheetId="2" r:id="rId2"/>
    <sheet name="支出总表" sheetId="3" r:id="rId3"/>
    <sheet name="专项业务经费（批复表）" sheetId="4" r:id="rId4"/>
    <sheet name="项目表（批复表）" sheetId="5" r:id="rId5"/>
    <sheet name="基本支出表（批复表）" sheetId="6" r:id="rId6"/>
    <sheet name="财政拨款收支总表" sheetId="7" r:id="rId7"/>
    <sheet name="公共预算支出表" sheetId="8" r:id="rId8"/>
    <sheet name="公共预算基本支出表" sheetId="9" r:id="rId9"/>
    <sheet name="基金支出表" sheetId="10" r:id="rId10"/>
    <sheet name="三公支出表" sheetId="11" r:id="rId11"/>
    <sheet name="专项资金" sheetId="12" r:id="rId12"/>
  </sheets>
  <definedNames/>
  <calcPr fullCalcOnLoad="1"/>
</workbook>
</file>

<file path=xl/sharedStrings.xml><?xml version="1.0" encoding="utf-8"?>
<sst xmlns="http://schemas.openxmlformats.org/spreadsheetml/2006/main" count="259" uniqueCount="171">
  <si>
    <t>单位：万元</t>
  </si>
  <si>
    <t>预算数</t>
  </si>
  <si>
    <t>科目编码</t>
  </si>
  <si>
    <t>科目名称</t>
  </si>
  <si>
    <t>合计</t>
  </si>
  <si>
    <t>基本支出</t>
  </si>
  <si>
    <t>项目支出</t>
  </si>
  <si>
    <t>单位：万元</t>
  </si>
  <si>
    <t>单位名称</t>
  </si>
  <si>
    <t>小计</t>
  </si>
  <si>
    <t>公务接待费</t>
  </si>
  <si>
    <t>公务用车购置及运行费</t>
  </si>
  <si>
    <t>单位名称：</t>
  </si>
  <si>
    <t>收      入</t>
  </si>
  <si>
    <t>支      出</t>
  </si>
  <si>
    <t>预算数</t>
  </si>
  <si>
    <t xml:space="preserve">    经费拨款（补助）</t>
  </si>
  <si>
    <t>本年收入合计</t>
  </si>
  <si>
    <t>本年支出合计</t>
  </si>
  <si>
    <t>2016年一般公共预算拨款支出预算表</t>
  </si>
  <si>
    <t xml:space="preserve">    201</t>
  </si>
  <si>
    <t>一般公共服务支出</t>
  </si>
  <si>
    <t xml:space="preserve">     行政运行</t>
  </si>
  <si>
    <t xml:space="preserve">     一般行政管理事务</t>
  </si>
  <si>
    <t>说明：本表的公开内容为列市级支出的当年一般公共预算拨款安排情况（包括经费拨款和纳入一般公共预算管理的非税收入拨款）。</t>
  </si>
  <si>
    <t xml:space="preserve">    说明：本表的公开内容为列市级支出的当年一般公共预算拨款安排情况（包括经费拨款和纳入一般公共预算管理的非税收入拨款）。</t>
  </si>
  <si>
    <t>2016年一般公共预算基本支出预算表</t>
  </si>
  <si>
    <t>301</t>
  </si>
  <si>
    <t>工资福利支出</t>
  </si>
  <si>
    <t>302</t>
  </si>
  <si>
    <t>商品和服务支出</t>
  </si>
  <si>
    <t xml:space="preserve">    说明：本表口径为当年一般公共预算拨款安排的“三公”经费支出（含基本支出和项目支出）；一般公共预算拨款包括经费拨款和纳入预算管理的非税收入拨款。 </t>
  </si>
  <si>
    <t>备注</t>
  </si>
  <si>
    <t>单位：万元</t>
  </si>
  <si>
    <t>项    目</t>
  </si>
  <si>
    <t>金 额</t>
  </si>
  <si>
    <t>说  明</t>
  </si>
  <si>
    <t>备注</t>
  </si>
  <si>
    <t>合    计</t>
  </si>
  <si>
    <t>合计</t>
  </si>
  <si>
    <t>经费
拨款</t>
  </si>
  <si>
    <t>纳入预算管理的非税收入拨款</t>
  </si>
  <si>
    <t>基金预
算拨款</t>
  </si>
  <si>
    <t>财政专户管理的非税收入拨款</t>
  </si>
  <si>
    <t>上级补助收入</t>
  </si>
  <si>
    <t>附属单位上缴收入</t>
  </si>
  <si>
    <t>项目名称</t>
  </si>
  <si>
    <t>资金来源</t>
  </si>
  <si>
    <t>具体内容</t>
  </si>
  <si>
    <t>2016年部门预算专项业务经费支出明细表</t>
  </si>
  <si>
    <t>单位：万元</t>
  </si>
  <si>
    <t>项目名称</t>
  </si>
  <si>
    <t>资金来源</t>
  </si>
  <si>
    <t>具体内容</t>
  </si>
  <si>
    <t>备注</t>
  </si>
  <si>
    <t>合计</t>
  </si>
  <si>
    <t>经费
拨款</t>
  </si>
  <si>
    <t>纳入预算管理的非税收入拨款</t>
  </si>
  <si>
    <t>基金预
算拨款</t>
  </si>
  <si>
    <t>财政专户管理的非税收入拨款</t>
  </si>
  <si>
    <t>附属单位上缴收入</t>
  </si>
  <si>
    <t>上级补助收入</t>
  </si>
  <si>
    <t>上年结转</t>
  </si>
  <si>
    <t>收入</t>
  </si>
  <si>
    <t>支出</t>
  </si>
  <si>
    <t>非税收入征收计划</t>
  </si>
  <si>
    <t>基本支出</t>
  </si>
  <si>
    <t>项目
支出</t>
  </si>
  <si>
    <t>小计</t>
  </si>
  <si>
    <t>工资福
利支出</t>
  </si>
  <si>
    <t>一般商品
服务支出</t>
  </si>
  <si>
    <t>对个人和
家庭补助</t>
  </si>
  <si>
    <t>单位名称</t>
  </si>
  <si>
    <t>2016年部门预算收入总表</t>
  </si>
  <si>
    <t>合计</t>
  </si>
  <si>
    <t>2016年部门预算支出总表</t>
  </si>
  <si>
    <t>基本支出</t>
  </si>
  <si>
    <t>小计</t>
  </si>
  <si>
    <t>2016年“三公”经费预算公开表</t>
  </si>
  <si>
    <t>三公经费预算数（一般公共预算拨款）</t>
  </si>
  <si>
    <t>其中：</t>
  </si>
  <si>
    <t>因公出国（境）费</t>
  </si>
  <si>
    <t>公务用车购置费</t>
  </si>
  <si>
    <t>公务用车运行维护费</t>
  </si>
  <si>
    <t>2016年部门预算项目支出明细表</t>
  </si>
  <si>
    <t>2016年基金预算拨款支出预算表</t>
  </si>
  <si>
    <t>说明：本表的公开内容为列市级支出的当年基金预算拨款安排情况。</t>
  </si>
  <si>
    <t>单位：万元</t>
  </si>
  <si>
    <t>项    目</t>
  </si>
  <si>
    <t>一、一般公共预算收入拨款</t>
  </si>
  <si>
    <t>一、一般公共服务支出</t>
  </si>
  <si>
    <t>二、公共安全支出</t>
  </si>
  <si>
    <r>
      <t xml:space="preserve">    </t>
    </r>
    <r>
      <rPr>
        <sz val="11"/>
        <rFont val="宋体"/>
        <family val="0"/>
      </rPr>
      <t>纳入一般公共预算管理的非税收入拨款</t>
    </r>
  </si>
  <si>
    <t>三、教育支出</t>
  </si>
  <si>
    <t>二、政府性基金拨款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</si>
  <si>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</si>
  <si>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</si>
  <si>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</si>
  <si>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</si>
  <si>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</si>
  <si>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</si>
  <si>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</si>
  <si>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</si>
  <si>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</si>
  <si>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</si>
  <si>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</si>
  <si>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</si>
  <si>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</si>
  <si>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</si>
  <si>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</si>
  <si>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2016年部门预算收支总表</t>
  </si>
  <si>
    <t>单位</t>
  </si>
  <si>
    <t>基本支出</t>
  </si>
  <si>
    <t>小计</t>
  </si>
  <si>
    <t>工资福
利支出</t>
  </si>
  <si>
    <t>一般商品
服务支出</t>
  </si>
  <si>
    <t>对个人和
家庭补助</t>
  </si>
  <si>
    <t>2016年部门预算基本支出明细表</t>
  </si>
  <si>
    <t>2016年重大专项资金细化情况表</t>
  </si>
  <si>
    <t>2016年财政拨款收支预算总表</t>
  </si>
  <si>
    <t>附件2</t>
  </si>
  <si>
    <t>市委办</t>
  </si>
  <si>
    <t xml:space="preserve">            2013101</t>
  </si>
  <si>
    <t xml:space="preserve">            2013102</t>
  </si>
  <si>
    <t xml:space="preserve">       20131</t>
  </si>
  <si>
    <t xml:space="preserve">   党委办公厅（室）及相关机构事务</t>
  </si>
  <si>
    <t xml:space="preserve">    208</t>
  </si>
  <si>
    <t xml:space="preserve">       20805</t>
  </si>
  <si>
    <t xml:space="preserve">            2080501</t>
  </si>
  <si>
    <t>社会保障和就业支出</t>
  </si>
  <si>
    <t xml:space="preserve">  行政事业单位离退休</t>
  </si>
  <si>
    <r>
      <t xml:space="preserve">         </t>
    </r>
    <r>
      <rPr>
        <sz val="11"/>
        <rFont val="宋体"/>
        <family val="0"/>
      </rPr>
      <t>归口管理的行政单位离退休</t>
    </r>
  </si>
  <si>
    <t xml:space="preserve">    221</t>
  </si>
  <si>
    <t xml:space="preserve">       22102</t>
  </si>
  <si>
    <t xml:space="preserve">            2210201</t>
  </si>
  <si>
    <t>住房保障支出</t>
  </si>
  <si>
    <t xml:space="preserve">  住房改革支出</t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</si>
  <si>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</si>
  <si>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</t>
    </r>
    <r>
      <rPr>
        <sz val="11"/>
        <rFont val="宋体"/>
        <family val="0"/>
      </rPr>
      <t>住房改革支出</t>
    </r>
  </si>
  <si>
    <r>
      <t xml:space="preserve">     </t>
    </r>
    <r>
      <rPr>
        <sz val="11"/>
        <rFont val="宋体"/>
        <family val="0"/>
      </rPr>
      <t>住房公积金</t>
    </r>
  </si>
  <si>
    <t>干部职工业务培训费</t>
  </si>
  <si>
    <t>保密工作经费</t>
  </si>
  <si>
    <t>办公设备购置费</t>
  </si>
  <si>
    <t>党建工作经费</t>
  </si>
  <si>
    <t>督查工作经费</t>
  </si>
  <si>
    <t>后勤管理工作经费</t>
  </si>
  <si>
    <t>公务出差费</t>
  </si>
  <si>
    <t>综调信息工作经费</t>
  </si>
  <si>
    <t>文秘工作经费</t>
  </si>
  <si>
    <t>创建工作经费</t>
  </si>
  <si>
    <t>文印中心设备维护费</t>
  </si>
  <si>
    <t>市级领导专项工作经费</t>
  </si>
  <si>
    <t>老干活动经费</t>
  </si>
  <si>
    <t>援藏干部经费补助</t>
  </si>
  <si>
    <t>水电气补助</t>
  </si>
  <si>
    <t>专项会议经费</t>
  </si>
  <si>
    <t>党委专项事业经费</t>
  </si>
  <si>
    <t xml:space="preserve">  1.大型会议经费</t>
  </si>
  <si>
    <t xml:space="preserve">  2.市委常委会经费</t>
  </si>
  <si>
    <t xml:space="preserve">  1.督办专员经费</t>
  </si>
  <si>
    <t xml:space="preserve">  2.办刊经费</t>
  </si>
  <si>
    <t xml:space="preserve">  3.新闻发言人经费</t>
  </si>
  <si>
    <t xml:space="preserve">  4.党委信息工作</t>
  </si>
  <si>
    <t xml:space="preserve">  5.法规建设经费</t>
  </si>
  <si>
    <t>市委办</t>
  </si>
  <si>
    <t>对个人和家庭补助支出</t>
  </si>
  <si>
    <t>合计</t>
  </si>
  <si>
    <t>设备维护费</t>
  </si>
  <si>
    <t>单位名称 ：市委办</t>
  </si>
  <si>
    <t>单位名称：市委办</t>
  </si>
  <si>
    <t>单位名称：市委办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</si>
</sst>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;;"/>
    <numFmt numFmtId="185" formatCode="0_ "/>
    <numFmt numFmtId="186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22"/>
      <name val="方正大标宋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4"/>
      <name val="黑体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黑体"/>
      <family val="3"/>
    </font>
    <font>
      <sz val="10"/>
      <name val="方正大标宋简体"/>
      <family val="0"/>
    </font>
    <font>
      <sz val="12"/>
      <name val="方正大标宋简体"/>
      <family val="0"/>
    </font>
    <font>
      <sz val="24"/>
      <name val="方正大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" vertical="center" wrapText="1"/>
      <protection/>
    </xf>
    <xf numFmtId="49" fontId="6" fillId="0" borderId="1" xfId="18" applyNumberFormat="1" applyFont="1" applyFill="1" applyBorder="1" applyAlignment="1" applyProtection="1">
      <alignment horizontal="left" vertical="center" wrapText="1"/>
      <protection/>
    </xf>
    <xf numFmtId="4" fontId="6" fillId="0" borderId="3" xfId="18" applyNumberFormat="1" applyFont="1" applyFill="1" applyBorder="1" applyAlignment="1" applyProtection="1">
      <alignment horizontal="right" vertical="center" wrapText="1"/>
      <protection/>
    </xf>
    <xf numFmtId="4" fontId="6" fillId="0" borderId="4" xfId="18" applyNumberFormat="1" applyFont="1" applyFill="1" applyBorder="1" applyAlignment="1" applyProtection="1">
      <alignment horizontal="right" vertical="center" wrapText="1"/>
      <protection/>
    </xf>
    <xf numFmtId="4" fontId="6" fillId="0" borderId="1" xfId="18" applyNumberFormat="1" applyFont="1" applyFill="1" applyBorder="1" applyAlignment="1" applyProtection="1">
      <alignment horizontal="righ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>
      <alignment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16" applyFont="1" applyAlignment="1">
      <alignment horizontal="right" vertical="center"/>
      <protection/>
    </xf>
    <xf numFmtId="0" fontId="8" fillId="0" borderId="0" xfId="16" applyFont="1" applyAlignment="1">
      <alignment vertical="center"/>
      <protection/>
    </xf>
    <xf numFmtId="0" fontId="7" fillId="0" borderId="0" xfId="16" applyFont="1" applyAlignment="1">
      <alignment horizontal="right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6" applyFont="1" applyBorder="1" applyAlignment="1">
      <alignment horizontal="right" vertical="center"/>
      <protection/>
    </xf>
    <xf numFmtId="185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17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17" applyFont="1" applyBorder="1" applyAlignment="1">
      <alignment horizontal="left" vertical="center" wrapText="1"/>
      <protection/>
    </xf>
    <xf numFmtId="0" fontId="7" fillId="0" borderId="2" xfId="0" applyFont="1" applyBorder="1" applyAlignment="1">
      <alignment vertical="center"/>
    </xf>
    <xf numFmtId="185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1" xfId="16" applyFont="1" applyBorder="1" applyAlignment="1" quotePrefix="1">
      <alignment vertical="center"/>
      <protection/>
    </xf>
    <xf numFmtId="0" fontId="7" fillId="0" borderId="2" xfId="19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horizontal="left" vertical="center"/>
      <protection/>
    </xf>
    <xf numFmtId="0" fontId="9" fillId="0" borderId="1" xfId="16" applyFont="1" applyBorder="1" applyAlignment="1" quotePrefix="1">
      <alignment horizontal="center" vertical="center"/>
      <protection/>
    </xf>
    <xf numFmtId="0" fontId="9" fillId="0" borderId="2" xfId="16" applyFont="1" applyBorder="1" applyAlignment="1" quotePrefix="1">
      <alignment horizontal="center" vertical="center"/>
      <protection/>
    </xf>
    <xf numFmtId="0" fontId="7" fillId="0" borderId="5" xfId="16" applyFont="1" applyBorder="1" applyAlignment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184" fontId="7" fillId="0" borderId="2" xfId="0" applyNumberFormat="1" applyFont="1" applyFill="1" applyBorder="1" applyAlignment="1" applyProtection="1">
      <alignment horizontal="left" vertical="center" wrapText="1"/>
      <protection/>
    </xf>
    <xf numFmtId="4" fontId="12" fillId="0" borderId="2" xfId="0" applyNumberFormat="1" applyFont="1" applyFill="1" applyBorder="1" applyAlignment="1" applyProtection="1">
      <alignment horizontal="right" vertical="center" wrapText="1"/>
      <protection/>
    </xf>
    <xf numFmtId="4" fontId="12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184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18" applyFont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49" fontId="5" fillId="0" borderId="1" xfId="2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vertical="center"/>
    </xf>
    <xf numFmtId="4" fontId="18" fillId="0" borderId="3" xfId="20" applyNumberFormat="1" applyFont="1" applyFill="1" applyBorder="1" applyAlignment="1" applyProtection="1">
      <alignment horizontal="right" vertical="center" wrapText="1"/>
      <protection/>
    </xf>
    <xf numFmtId="4" fontId="18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5" fillId="0" borderId="1" xfId="20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2" borderId="4" xfId="18" applyNumberFormat="1" applyFont="1" applyFill="1" applyBorder="1" applyAlignment="1" applyProtection="1">
      <alignment horizontal="centerContinuous" vertical="center"/>
      <protection/>
    </xf>
    <xf numFmtId="0" fontId="17" fillId="2" borderId="4" xfId="18" applyNumberFormat="1" applyFont="1" applyFill="1" applyBorder="1" applyAlignment="1" applyProtection="1">
      <alignment horizontal="centerContinuous" vertical="center"/>
      <protection/>
    </xf>
    <xf numFmtId="0" fontId="17" fillId="2" borderId="3" xfId="18" applyNumberFormat="1" applyFont="1" applyFill="1" applyBorder="1" applyAlignment="1" applyProtection="1">
      <alignment horizontal="centerContinuous" vertical="center"/>
      <protection/>
    </xf>
    <xf numFmtId="0" fontId="17" fillId="0" borderId="0" xfId="18" applyFont="1" applyAlignment="1">
      <alignment horizontal="center" vertical="center" wrapText="1"/>
      <protection/>
    </xf>
    <xf numFmtId="0" fontId="17" fillId="0" borderId="0" xfId="18" applyFont="1">
      <alignment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7" fillId="0" borderId="1" xfId="20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vertical="center"/>
      <protection locked="0"/>
    </xf>
    <xf numFmtId="0" fontId="20" fillId="0" borderId="0" xfId="18" applyFont="1" applyAlignment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184" fontId="7" fillId="0" borderId="1" xfId="0" applyNumberFormat="1" applyFont="1" applyFill="1" applyBorder="1" applyAlignment="1" applyProtection="1">
      <alignment horizontal="left" vertical="center" wrapText="1"/>
      <protection/>
    </xf>
    <xf numFmtId="186" fontId="11" fillId="0" borderId="1" xfId="0" applyNumberFormat="1" applyFont="1" applyFill="1" applyBorder="1" applyAlignment="1" applyProtection="1">
      <alignment horizontal="right" vertical="center" wrapText="1"/>
      <protection/>
    </xf>
    <xf numFmtId="186" fontId="5" fillId="0" borderId="1" xfId="0" applyNumberFormat="1" applyFont="1" applyBorder="1" applyAlignment="1">
      <alignment vertical="center"/>
    </xf>
    <xf numFmtId="186" fontId="5" fillId="0" borderId="1" xfId="0" applyNumberFormat="1" applyFont="1" applyBorder="1" applyAlignment="1">
      <alignment vertical="center" wrapText="1"/>
    </xf>
    <xf numFmtId="186" fontId="5" fillId="0" borderId="1" xfId="0" applyNumberFormat="1" applyFont="1" applyBorder="1" applyAlignment="1" applyProtection="1">
      <alignment vertical="center"/>
      <protection locked="0"/>
    </xf>
    <xf numFmtId="49" fontId="5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 locked="0"/>
    </xf>
    <xf numFmtId="186" fontId="5" fillId="0" borderId="8" xfId="0" applyNumberFormat="1" applyFont="1" applyBorder="1" applyAlignment="1">
      <alignment vertical="center" wrapText="1"/>
    </xf>
    <xf numFmtId="186" fontId="7" fillId="0" borderId="1" xfId="16" applyNumberFormat="1" applyFont="1" applyBorder="1" applyAlignment="1">
      <alignment horizontal="right" vertical="center"/>
      <protection/>
    </xf>
    <xf numFmtId="186" fontId="7" fillId="0" borderId="1" xfId="16" applyNumberFormat="1" applyFont="1" applyBorder="1" applyAlignment="1">
      <alignment vertical="center"/>
      <protection/>
    </xf>
    <xf numFmtId="186" fontId="9" fillId="0" borderId="1" xfId="16" applyNumberFormat="1" applyFont="1" applyBorder="1" applyAlignment="1">
      <alignment horizontal="right" vertical="center"/>
      <protection/>
    </xf>
    <xf numFmtId="49" fontId="5" fillId="0" borderId="1" xfId="18" applyNumberFormat="1" applyFont="1" applyFill="1" applyBorder="1" applyAlignment="1" applyProtection="1">
      <alignment horizontal="left" vertical="center" wrapText="1"/>
      <protection/>
    </xf>
    <xf numFmtId="186" fontId="9" fillId="2" borderId="6" xfId="0" applyNumberFormat="1" applyFont="1" applyFill="1" applyBorder="1" applyAlignment="1" applyProtection="1">
      <alignment horizontal="right" vertical="center" wrapText="1"/>
      <protection/>
    </xf>
    <xf numFmtId="186" fontId="9" fillId="2" borderId="6" xfId="23" applyNumberFormat="1" applyFont="1" applyFill="1" applyBorder="1" applyAlignment="1" applyProtection="1">
      <alignment horizontal="center" vertical="center" wrapText="1"/>
      <protection/>
    </xf>
    <xf numFmtId="186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6" xfId="18" applyNumberFormat="1" applyFont="1" applyFill="1" applyBorder="1" applyAlignment="1" applyProtection="1">
      <alignment horizontal="center" vertical="center" wrapText="1"/>
      <protection/>
    </xf>
    <xf numFmtId="0" fontId="17" fillId="2" borderId="6" xfId="1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7" fillId="0" borderId="5" xfId="18" applyFont="1" applyBorder="1" applyAlignment="1">
      <alignment horizontal="left" vertical="center" wrapText="1"/>
      <protection/>
    </xf>
    <xf numFmtId="0" fontId="10" fillId="0" borderId="0" xfId="18" applyNumberFormat="1" applyFont="1" applyFill="1" applyAlignment="1" applyProtection="1">
      <alignment horizontal="center" vertical="center"/>
      <protection/>
    </xf>
    <xf numFmtId="0" fontId="0" fillId="0" borderId="0" xfId="18" applyNumberFormat="1" applyFont="1" applyFill="1" applyAlignment="1" applyProtection="1">
      <alignment horizontal="right" wrapText="1"/>
      <protection/>
    </xf>
    <xf numFmtId="0" fontId="17" fillId="0" borderId="0" xfId="18" applyNumberFormat="1" applyFont="1" applyFill="1" applyAlignment="1" applyProtection="1">
      <alignment horizontal="right" wrapText="1"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8" xfId="18" applyNumberFormat="1" applyFont="1" applyFill="1" applyBorder="1" applyAlignment="1" applyProtection="1">
      <alignment horizontal="center" vertical="center" wrapText="1"/>
      <protection/>
    </xf>
    <xf numFmtId="0" fontId="0" fillId="2" borderId="2" xfId="18" applyNumberFormat="1" applyFont="1" applyFill="1" applyBorder="1" applyAlignment="1" applyProtection="1">
      <alignment horizontal="center" vertical="center"/>
      <protection/>
    </xf>
    <xf numFmtId="0" fontId="0" fillId="2" borderId="3" xfId="18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</cellXfs>
  <cellStyles count="11">
    <cellStyle name="Normal" xfId="0"/>
    <cellStyle name="Percent" xfId="15"/>
    <cellStyle name="常规_04-分类改革-预算表" xfId="16"/>
    <cellStyle name="常规_2012年部门预算表（201111120）" xfId="17"/>
    <cellStyle name="常规_2012年预算公开分析表（26个部门财政拨款三公经费）" xfId="18"/>
    <cellStyle name="常规_录入表" xfId="19"/>
    <cellStyle name="常规_一般预算拨款明细表4" xfId="20"/>
    <cellStyle name="Currency" xfId="21"/>
    <cellStyle name="Currency [0]" xfId="22"/>
    <cellStyle name="Comma" xfId="23"/>
    <cellStyle name="Comma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0.125" style="0" customWidth="1"/>
    <col min="2" max="3" width="7.75390625" style="0" customWidth="1"/>
    <col min="4" max="4" width="9.125" style="0" customWidth="1"/>
    <col min="5" max="5" width="7.625" style="0" customWidth="1"/>
    <col min="7" max="8" width="7.625" style="0" customWidth="1"/>
    <col min="10" max="10" width="8.00390625" style="0" customWidth="1"/>
    <col min="11" max="11" width="7.875" style="0" customWidth="1"/>
    <col min="12" max="13" width="8.50390625" style="0" customWidth="1"/>
    <col min="14" max="14" width="8.625" style="0" customWidth="1"/>
    <col min="15" max="15" width="7.125" style="0" customWidth="1"/>
  </cols>
  <sheetData>
    <row r="1" ht="23.25" customHeight="1">
      <c r="A1" s="98" t="s">
        <v>120</v>
      </c>
    </row>
    <row r="2" spans="1:15" ht="29.25" customHeight="1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98" customFormat="1" ht="22.5" customHeight="1">
      <c r="A3" s="17"/>
      <c r="O3" s="99" t="s">
        <v>0</v>
      </c>
    </row>
    <row r="4" spans="1:15" s="98" customFormat="1" ht="22.5" customHeight="1">
      <c r="A4" s="136" t="s">
        <v>72</v>
      </c>
      <c r="B4" s="139" t="s">
        <v>63</v>
      </c>
      <c r="C4" s="139"/>
      <c r="D4" s="139"/>
      <c r="E4" s="139"/>
      <c r="F4" s="139"/>
      <c r="G4" s="139"/>
      <c r="H4" s="139"/>
      <c r="I4" s="140" t="s">
        <v>64</v>
      </c>
      <c r="J4" s="141"/>
      <c r="K4" s="141"/>
      <c r="L4" s="141"/>
      <c r="M4" s="141"/>
      <c r="N4" s="141"/>
      <c r="O4" s="142" t="s">
        <v>65</v>
      </c>
    </row>
    <row r="5" spans="1:15" s="98" customFormat="1" ht="39.75" customHeight="1">
      <c r="A5" s="137"/>
      <c r="B5" s="142" t="s">
        <v>55</v>
      </c>
      <c r="C5" s="142" t="s">
        <v>56</v>
      </c>
      <c r="D5" s="142" t="s">
        <v>57</v>
      </c>
      <c r="E5" s="142" t="s">
        <v>58</v>
      </c>
      <c r="F5" s="142" t="s">
        <v>59</v>
      </c>
      <c r="G5" s="142" t="s">
        <v>61</v>
      </c>
      <c r="H5" s="142" t="s">
        <v>60</v>
      </c>
      <c r="I5" s="142" t="s">
        <v>55</v>
      </c>
      <c r="J5" s="145" t="s">
        <v>66</v>
      </c>
      <c r="K5" s="146"/>
      <c r="L5" s="146"/>
      <c r="M5" s="147"/>
      <c r="N5" s="142" t="s">
        <v>67</v>
      </c>
      <c r="O5" s="143"/>
    </row>
    <row r="6" spans="1:15" s="98" customFormat="1" ht="39.75" customHeight="1">
      <c r="A6" s="138"/>
      <c r="B6" s="144"/>
      <c r="C6" s="144"/>
      <c r="D6" s="144"/>
      <c r="E6" s="144"/>
      <c r="F6" s="144"/>
      <c r="G6" s="144"/>
      <c r="H6" s="144"/>
      <c r="I6" s="144"/>
      <c r="J6" s="100" t="s">
        <v>68</v>
      </c>
      <c r="K6" s="100" t="s">
        <v>69</v>
      </c>
      <c r="L6" s="100" t="s">
        <v>70</v>
      </c>
      <c r="M6" s="100" t="s">
        <v>71</v>
      </c>
      <c r="N6" s="144"/>
      <c r="O6" s="144"/>
    </row>
    <row r="7" spans="1:15" ht="35.25" customHeight="1">
      <c r="A7" s="80" t="s">
        <v>121</v>
      </c>
      <c r="B7" s="120">
        <f>SUM(C7:H7)</f>
        <v>2398.33</v>
      </c>
      <c r="C7" s="120">
        <v>2394.33</v>
      </c>
      <c r="D7" s="120">
        <v>4</v>
      </c>
      <c r="E7" s="120"/>
      <c r="F7" s="120"/>
      <c r="G7" s="120"/>
      <c r="H7" s="120"/>
      <c r="I7" s="120">
        <f>SUM(J7,N7)</f>
        <v>2398.33</v>
      </c>
      <c r="J7" s="120">
        <f>SUM(K7:M7)</f>
        <v>1757.83</v>
      </c>
      <c r="K7" s="120">
        <v>595.66</v>
      </c>
      <c r="L7" s="120">
        <v>631.15</v>
      </c>
      <c r="M7" s="120">
        <v>531.02</v>
      </c>
      <c r="N7" s="120">
        <v>640.5</v>
      </c>
      <c r="O7" s="120">
        <v>4</v>
      </c>
    </row>
    <row r="8" spans="1:15" ht="39" customHeight="1">
      <c r="A8" s="80"/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4"/>
    </row>
    <row r="9" spans="1:15" ht="30" customHeight="1">
      <c r="A9" s="80"/>
      <c r="B9" s="81"/>
      <c r="C9" s="81"/>
      <c r="D9" s="81"/>
      <c r="E9" s="81"/>
      <c r="F9" s="81"/>
      <c r="G9" s="81"/>
      <c r="H9" s="81"/>
      <c r="I9" s="82"/>
      <c r="J9" s="83"/>
      <c r="K9" s="83"/>
      <c r="L9" s="83"/>
      <c r="M9" s="83"/>
      <c r="N9" s="83"/>
      <c r="O9" s="84"/>
    </row>
    <row r="10" spans="1:15" ht="30" customHeight="1">
      <c r="A10" s="80"/>
      <c r="B10" s="85"/>
      <c r="C10" s="85"/>
      <c r="D10" s="85"/>
      <c r="E10" s="85"/>
      <c r="F10" s="85"/>
      <c r="G10" s="85"/>
      <c r="H10" s="85"/>
      <c r="I10" s="82"/>
      <c r="J10" s="83"/>
      <c r="K10" s="83"/>
      <c r="L10" s="83"/>
      <c r="M10" s="83"/>
      <c r="N10" s="83"/>
      <c r="O10" s="84"/>
    </row>
    <row r="11" spans="1:15" s="88" customFormat="1" ht="30" customHeight="1">
      <c r="A11" s="8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7"/>
    </row>
    <row r="12" spans="1:15" ht="30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30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ht="30" customHeight="1"/>
  </sheetData>
  <mergeCells count="15">
    <mergeCell ref="J5:M5"/>
    <mergeCell ref="N5:N6"/>
    <mergeCell ref="F5:F6"/>
    <mergeCell ref="G5:G6"/>
    <mergeCell ref="H5:H6"/>
    <mergeCell ref="A2:O2"/>
    <mergeCell ref="A4:A6"/>
    <mergeCell ref="B4:H4"/>
    <mergeCell ref="I4:N4"/>
    <mergeCell ref="O4:O6"/>
    <mergeCell ref="B5:B6"/>
    <mergeCell ref="C5:C6"/>
    <mergeCell ref="D5:D6"/>
    <mergeCell ref="E5:E6"/>
    <mergeCell ref="I5:I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F8" sqref="F8"/>
    </sheetView>
  </sheetViews>
  <sheetFormatPr defaultColWidth="6.875" defaultRowHeight="23.25" customHeight="1"/>
  <cols>
    <col min="1" max="1" width="15.625" style="2" customWidth="1"/>
    <col min="2" max="2" width="21.00390625" style="2" customWidth="1"/>
    <col min="3" max="3" width="18.50390625" style="2" customWidth="1"/>
    <col min="4" max="4" width="28.875" style="2" customWidth="1"/>
    <col min="5" max="5" width="30.125" style="2" customWidth="1"/>
    <col min="6" max="254" width="6.875" style="2" customWidth="1"/>
    <col min="255" max="16384" width="6.875" style="2" customWidth="1"/>
  </cols>
  <sheetData>
    <row r="1" spans="1:254" s="3" customFormat="1" ht="23.25" customHeight="1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157" t="s">
        <v>85</v>
      </c>
      <c r="B2" s="157"/>
      <c r="C2" s="157"/>
      <c r="D2" s="157"/>
      <c r="E2" s="157"/>
    </row>
    <row r="3" spans="1:5" ht="23.25" customHeight="1">
      <c r="A3" s="18" t="s">
        <v>12</v>
      </c>
      <c r="E3" s="48" t="s">
        <v>0</v>
      </c>
    </row>
    <row r="4" spans="1:5" ht="23.25" customHeight="1">
      <c r="A4" s="39" t="s">
        <v>2</v>
      </c>
      <c r="B4" s="39" t="s">
        <v>3</v>
      </c>
      <c r="C4" s="39" t="s">
        <v>4</v>
      </c>
      <c r="D4" s="39" t="s">
        <v>5</v>
      </c>
      <c r="E4" s="40" t="s">
        <v>6</v>
      </c>
    </row>
    <row r="5" spans="1:5" ht="23.25" customHeight="1">
      <c r="A5" s="41"/>
      <c r="B5" s="42"/>
      <c r="C5" s="43"/>
      <c r="D5" s="43"/>
      <c r="E5" s="44"/>
    </row>
    <row r="6" spans="1:5" ht="23.25" customHeight="1">
      <c r="A6" s="41"/>
      <c r="B6" s="45"/>
      <c r="C6" s="46"/>
      <c r="D6" s="46"/>
      <c r="E6" s="46"/>
    </row>
    <row r="7" spans="1:5" ht="23.25" customHeight="1">
      <c r="A7" s="41"/>
      <c r="B7" s="45"/>
      <c r="C7" s="46"/>
      <c r="D7" s="46"/>
      <c r="E7" s="46"/>
    </row>
    <row r="8" spans="1:5" ht="23.25" customHeight="1">
      <c r="A8" s="41"/>
      <c r="B8" s="45"/>
      <c r="C8" s="46"/>
      <c r="D8" s="46"/>
      <c r="E8" s="46"/>
    </row>
    <row r="9" spans="1:5" ht="23.25" customHeight="1">
      <c r="A9" s="47"/>
      <c r="B9" s="47"/>
      <c r="C9" s="46"/>
      <c r="D9" s="46"/>
      <c r="E9" s="46"/>
    </row>
    <row r="10" spans="1:5" ht="23.25" customHeight="1">
      <c r="A10" s="46"/>
      <c r="B10" s="46"/>
      <c r="C10" s="46"/>
      <c r="D10" s="46"/>
      <c r="E10" s="46"/>
    </row>
    <row r="11" spans="1:5" ht="23.25" customHeight="1">
      <c r="A11" s="46"/>
      <c r="B11" s="46"/>
      <c r="C11" s="46"/>
      <c r="D11" s="46"/>
      <c r="E11" s="46"/>
    </row>
    <row r="12" spans="1:5" ht="23.25" customHeight="1">
      <c r="A12" s="46"/>
      <c r="B12" s="46"/>
      <c r="C12" s="46"/>
      <c r="D12" s="46"/>
      <c r="E12" s="46"/>
    </row>
    <row r="13" spans="1:5" ht="23.25" customHeight="1">
      <c r="A13" s="46"/>
      <c r="B13" s="46"/>
      <c r="C13" s="46"/>
      <c r="D13" s="46"/>
      <c r="E13" s="46"/>
    </row>
    <row r="14" spans="1:5" ht="23.25" customHeight="1">
      <c r="A14" s="46"/>
      <c r="B14" s="46"/>
      <c r="C14" s="46"/>
      <c r="D14" s="46"/>
      <c r="E14" s="46"/>
    </row>
    <row r="15" spans="1:5" ht="29.25" customHeight="1">
      <c r="A15" s="158" t="s">
        <v>86</v>
      </c>
      <c r="B15" s="158"/>
      <c r="C15" s="158"/>
      <c r="D15" s="158"/>
      <c r="E15" s="158"/>
    </row>
    <row r="16" spans="1:5" ht="19.5" customHeight="1">
      <c r="A16" s="159"/>
      <c r="B16" s="159"/>
      <c r="C16" s="159"/>
      <c r="D16" s="159"/>
      <c r="E16" s="159"/>
    </row>
  </sheetData>
  <mergeCells count="3">
    <mergeCell ref="A2:E2"/>
    <mergeCell ref="A15:E15"/>
    <mergeCell ref="A16:E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G17"/>
  <sheetViews>
    <sheetView workbookViewId="0" topLeftCell="A1">
      <selection activeCell="F8" sqref="F8"/>
    </sheetView>
  </sheetViews>
  <sheetFormatPr defaultColWidth="6.875" defaultRowHeight="12.75" customHeight="1"/>
  <cols>
    <col min="1" max="1" width="15.25390625" style="8" customWidth="1"/>
    <col min="2" max="2" width="11.875" style="8" customWidth="1"/>
    <col min="3" max="3" width="10.75390625" style="8" customWidth="1"/>
    <col min="4" max="4" width="10.00390625" style="8" customWidth="1"/>
    <col min="5" max="5" width="8.625" style="8" customWidth="1"/>
    <col min="6" max="6" width="10.625" style="8" customWidth="1"/>
    <col min="7" max="7" width="13.25390625" style="8" customWidth="1"/>
    <col min="8" max="255" width="6.875" style="8" customWidth="1"/>
    <col min="256" max="16384" width="6.875" style="8" customWidth="1"/>
  </cols>
  <sheetData>
    <row r="1" ht="21.75" customHeight="1">
      <c r="A1" s="55"/>
    </row>
    <row r="2" spans="1:241" ht="30" customHeight="1">
      <c r="A2" s="161" t="s">
        <v>78</v>
      </c>
      <c r="B2" s="161"/>
      <c r="C2" s="161"/>
      <c r="D2" s="161"/>
      <c r="E2" s="161"/>
      <c r="F2" s="161"/>
      <c r="G2" s="16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</row>
    <row r="3" spans="1:241" ht="22.5" customHeight="1">
      <c r="A3" s="115"/>
      <c r="B3" s="9"/>
      <c r="C3" s="9"/>
      <c r="D3" s="162" t="s">
        <v>7</v>
      </c>
      <c r="E3" s="162"/>
      <c r="F3" s="162"/>
      <c r="G3" s="16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</row>
    <row r="4" spans="1:241" s="108" customFormat="1" ht="22.5" customHeight="1">
      <c r="A4" s="164" t="s">
        <v>8</v>
      </c>
      <c r="B4" s="104" t="s">
        <v>79</v>
      </c>
      <c r="C4" s="105"/>
      <c r="D4" s="105"/>
      <c r="E4" s="105"/>
      <c r="F4" s="105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</row>
    <row r="5" spans="1:241" s="108" customFormat="1" ht="22.5" customHeight="1">
      <c r="A5" s="133"/>
      <c r="B5" s="133" t="s">
        <v>9</v>
      </c>
      <c r="C5" s="133" t="s">
        <v>10</v>
      </c>
      <c r="D5" s="133" t="s">
        <v>11</v>
      </c>
      <c r="E5" s="166" t="s">
        <v>80</v>
      </c>
      <c r="F5" s="167"/>
      <c r="G5" s="133" t="s">
        <v>81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</row>
    <row r="6" spans="1:241" s="108" customFormat="1" ht="40.5" customHeight="1">
      <c r="A6" s="134"/>
      <c r="B6" s="165"/>
      <c r="C6" s="165"/>
      <c r="D6" s="165"/>
      <c r="E6" s="109" t="s">
        <v>82</v>
      </c>
      <c r="F6" s="109" t="s">
        <v>83</v>
      </c>
      <c r="G6" s="165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</row>
    <row r="7" spans="1:241" ht="36.75" customHeight="1">
      <c r="A7" s="129" t="s">
        <v>164</v>
      </c>
      <c r="B7" s="11">
        <f>SUM(C7:D7,G7)</f>
        <v>225</v>
      </c>
      <c r="C7" s="12">
        <v>105</v>
      </c>
      <c r="D7" s="13">
        <f>SUM(E7:F7)</f>
        <v>120</v>
      </c>
      <c r="E7" s="11"/>
      <c r="F7" s="11">
        <v>120</v>
      </c>
      <c r="G7" s="11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</row>
    <row r="8" spans="1:7" ht="36.75" customHeight="1">
      <c r="A8" s="10"/>
      <c r="B8" s="11"/>
      <c r="C8" s="12"/>
      <c r="D8" s="13"/>
      <c r="E8" s="11"/>
      <c r="F8" s="11"/>
      <c r="G8" s="11"/>
    </row>
    <row r="9" spans="1:7" ht="36.75" customHeight="1">
      <c r="A9" s="10"/>
      <c r="B9" s="11"/>
      <c r="C9" s="12"/>
      <c r="D9" s="13"/>
      <c r="E9" s="11"/>
      <c r="F9" s="11"/>
      <c r="G9" s="11"/>
    </row>
    <row r="10" spans="1:7" ht="36.75" customHeight="1">
      <c r="A10" s="10"/>
      <c r="B10" s="11"/>
      <c r="C10" s="12"/>
      <c r="D10" s="13"/>
      <c r="E10" s="11"/>
      <c r="F10" s="11"/>
      <c r="G10" s="11"/>
    </row>
    <row r="11" spans="1:7" ht="36.75" customHeight="1">
      <c r="A11" s="10"/>
      <c r="B11" s="11"/>
      <c r="C11" s="12"/>
      <c r="D11" s="13"/>
      <c r="E11" s="11"/>
      <c r="F11" s="11"/>
      <c r="G11" s="11"/>
    </row>
    <row r="12" spans="1:7" ht="36.75" customHeight="1">
      <c r="A12" s="10"/>
      <c r="B12" s="11"/>
      <c r="C12" s="12"/>
      <c r="D12" s="13"/>
      <c r="E12" s="11"/>
      <c r="F12" s="11"/>
      <c r="G12" s="11"/>
    </row>
    <row r="13" spans="1:7" ht="36.75" customHeight="1">
      <c r="A13" s="10"/>
      <c r="B13" s="11"/>
      <c r="C13" s="12"/>
      <c r="D13" s="13"/>
      <c r="E13" s="11"/>
      <c r="F13" s="11"/>
      <c r="G13" s="11"/>
    </row>
    <row r="14" spans="1:7" ht="33.75" customHeight="1">
      <c r="A14" s="160" t="s">
        <v>31</v>
      </c>
      <c r="B14" s="160"/>
      <c r="C14" s="160"/>
      <c r="D14" s="160"/>
      <c r="E14" s="160"/>
      <c r="F14" s="160"/>
      <c r="G14" s="160"/>
    </row>
    <row r="15" spans="1:7" ht="19.5" customHeight="1">
      <c r="A15" s="15"/>
      <c r="B15" s="15"/>
      <c r="C15" s="15"/>
      <c r="D15" s="15"/>
      <c r="E15" s="15"/>
      <c r="F15" s="15"/>
      <c r="G15" s="15"/>
    </row>
    <row r="16" spans="1:7" ht="19.5" customHeight="1">
      <c r="A16" s="16"/>
      <c r="B16" s="16"/>
      <c r="C16" s="16"/>
      <c r="D16" s="16"/>
      <c r="E16" s="16"/>
      <c r="F16" s="16"/>
      <c r="G16" s="16"/>
    </row>
    <row r="17" spans="1:7" ht="12.75" customHeight="1">
      <c r="A17" s="16"/>
      <c r="B17" s="16"/>
      <c r="C17" s="16"/>
      <c r="D17" s="16"/>
      <c r="E17" s="16"/>
      <c r="F17" s="16"/>
      <c r="G17" s="16"/>
    </row>
  </sheetData>
  <mergeCells count="9">
    <mergeCell ref="A14:G14"/>
    <mergeCell ref="A2:G2"/>
    <mergeCell ref="D3:G3"/>
    <mergeCell ref="A4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8" sqref="F8"/>
    </sheetView>
  </sheetViews>
  <sheetFormatPr defaultColWidth="9.00390625" defaultRowHeight="21.75" customHeight="1"/>
  <cols>
    <col min="1" max="1" width="4.75390625" style="56" customWidth="1"/>
    <col min="2" max="2" width="16.125" style="57" customWidth="1"/>
    <col min="3" max="3" width="9.25390625" style="56" customWidth="1"/>
    <col min="4" max="4" width="28.625" style="57" customWidth="1"/>
    <col min="5" max="5" width="13.625" style="58" customWidth="1"/>
    <col min="6" max="16384" width="9.00390625" style="76" customWidth="1"/>
  </cols>
  <sheetData>
    <row r="1" spans="1:2" ht="23.25" customHeight="1">
      <c r="A1" s="169"/>
      <c r="B1" s="169"/>
    </row>
    <row r="2" spans="1:5" ht="37.5" customHeight="1">
      <c r="A2" s="156" t="s">
        <v>118</v>
      </c>
      <c r="B2" s="156"/>
      <c r="C2" s="156"/>
      <c r="D2" s="156"/>
      <c r="E2" s="156"/>
    </row>
    <row r="3" spans="4:5" ht="25.5" customHeight="1">
      <c r="D3" s="170" t="s">
        <v>33</v>
      </c>
      <c r="E3" s="170"/>
    </row>
    <row r="4" spans="1:5" ht="27" customHeight="1">
      <c r="A4" s="171" t="s">
        <v>34</v>
      </c>
      <c r="B4" s="171"/>
      <c r="C4" s="59" t="s">
        <v>35</v>
      </c>
      <c r="D4" s="59" t="s">
        <v>36</v>
      </c>
      <c r="E4" s="60" t="s">
        <v>37</v>
      </c>
    </row>
    <row r="5" spans="1:5" s="77" customFormat="1" ht="21" customHeight="1">
      <c r="A5" s="168" t="s">
        <v>38</v>
      </c>
      <c r="B5" s="168"/>
      <c r="C5" s="61"/>
      <c r="D5" s="62"/>
      <c r="E5" s="63"/>
    </row>
    <row r="6" spans="1:5" s="77" customFormat="1" ht="21" customHeight="1">
      <c r="A6" s="61"/>
      <c r="B6" s="62"/>
      <c r="C6" s="61"/>
      <c r="D6" s="62"/>
      <c r="E6" s="63"/>
    </row>
    <row r="7" spans="1:5" s="77" customFormat="1" ht="21" customHeight="1">
      <c r="A7" s="61"/>
      <c r="B7" s="64"/>
      <c r="C7" s="59"/>
      <c r="D7" s="65"/>
      <c r="E7" s="63"/>
    </row>
    <row r="8" spans="1:5" s="77" customFormat="1" ht="21" customHeight="1">
      <c r="A8" s="61"/>
      <c r="B8" s="64"/>
      <c r="C8" s="59"/>
      <c r="D8" s="59"/>
      <c r="E8" s="63"/>
    </row>
    <row r="9" spans="1:5" s="77" customFormat="1" ht="21" customHeight="1">
      <c r="A9" s="61"/>
      <c r="B9" s="66"/>
      <c r="C9" s="61"/>
      <c r="D9" s="62"/>
      <c r="E9" s="63"/>
    </row>
    <row r="10" spans="1:5" s="77" customFormat="1" ht="21" customHeight="1">
      <c r="A10" s="61"/>
      <c r="B10" s="67"/>
      <c r="C10" s="68"/>
      <c r="D10" s="69"/>
      <c r="E10" s="63"/>
    </row>
    <row r="11" spans="1:5" s="78" customFormat="1" ht="21" customHeight="1">
      <c r="A11" s="70"/>
      <c r="B11" s="67"/>
      <c r="C11" s="68"/>
      <c r="D11" s="71"/>
      <c r="E11" s="69"/>
    </row>
    <row r="12" spans="1:5" s="77" customFormat="1" ht="21" customHeight="1">
      <c r="A12" s="61"/>
      <c r="B12" s="72"/>
      <c r="C12" s="68"/>
      <c r="D12" s="62"/>
      <c r="E12" s="63"/>
    </row>
    <row r="13" spans="1:5" s="77" customFormat="1" ht="21" customHeight="1">
      <c r="A13" s="61"/>
      <c r="B13" s="72"/>
      <c r="C13" s="68"/>
      <c r="D13" s="62"/>
      <c r="E13" s="63"/>
    </row>
    <row r="14" spans="1:5" s="77" customFormat="1" ht="21" customHeight="1">
      <c r="A14" s="61"/>
      <c r="B14" s="73"/>
      <c r="C14" s="74"/>
      <c r="D14" s="66"/>
      <c r="E14" s="63"/>
    </row>
    <row r="15" spans="1:5" s="78" customFormat="1" ht="21" customHeight="1">
      <c r="A15" s="70"/>
      <c r="B15" s="67"/>
      <c r="C15" s="68"/>
      <c r="D15" s="71"/>
      <c r="E15" s="69"/>
    </row>
    <row r="16" spans="1:5" s="78" customFormat="1" ht="21" customHeight="1">
      <c r="A16" s="70"/>
      <c r="B16" s="67"/>
      <c r="C16" s="68"/>
      <c r="D16" s="71"/>
      <c r="E16" s="69"/>
    </row>
    <row r="17" spans="1:5" s="78" customFormat="1" ht="21" customHeight="1">
      <c r="A17" s="70"/>
      <c r="B17" s="71"/>
      <c r="C17" s="75"/>
      <c r="D17" s="71"/>
      <c r="E17" s="69"/>
    </row>
    <row r="18" spans="1:5" s="77" customFormat="1" ht="21" customHeight="1">
      <c r="A18" s="61"/>
      <c r="B18" s="67"/>
      <c r="C18" s="68"/>
      <c r="D18" s="71"/>
      <c r="E18" s="63"/>
    </row>
    <row r="19" spans="1:5" s="78" customFormat="1" ht="21" customHeight="1">
      <c r="A19" s="70"/>
      <c r="B19" s="67"/>
      <c r="C19" s="68"/>
      <c r="D19" s="71"/>
      <c r="E19" s="69"/>
    </row>
    <row r="20" spans="1:5" s="78" customFormat="1" ht="21" customHeight="1">
      <c r="A20" s="70"/>
      <c r="B20" s="67"/>
      <c r="C20" s="68"/>
      <c r="D20" s="71"/>
      <c r="E20" s="69"/>
    </row>
    <row r="24" ht="21.75" customHeight="1">
      <c r="G24" s="116"/>
    </row>
  </sheetData>
  <mergeCells count="5">
    <mergeCell ref="A5:B5"/>
    <mergeCell ref="A1:B1"/>
    <mergeCell ref="A2:E2"/>
    <mergeCell ref="D3:E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8" sqref="F8"/>
    </sheetView>
  </sheetViews>
  <sheetFormatPr defaultColWidth="9.00390625" defaultRowHeight="14.25"/>
  <cols>
    <col min="1" max="1" width="13.25390625" style="0" customWidth="1"/>
    <col min="2" max="2" width="20.75390625" style="0" customWidth="1"/>
    <col min="3" max="3" width="13.50390625" style="0" customWidth="1"/>
    <col min="4" max="4" width="10.875" style="0" customWidth="1"/>
    <col min="5" max="5" width="15.375" style="0" customWidth="1"/>
    <col min="7" max="7" width="14.625" style="0" customWidth="1"/>
    <col min="8" max="8" width="8.375" style="0" customWidth="1"/>
    <col min="10" max="10" width="8.625" style="0" customWidth="1"/>
  </cols>
  <sheetData>
    <row r="1" ht="23.25" customHeight="1">
      <c r="A1" s="98"/>
    </row>
    <row r="2" spans="1:10" ht="29.25" customHeight="1">
      <c r="A2" s="135" t="s">
        <v>73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9.25" customHeight="1">
      <c r="A3" s="148" t="s">
        <v>168</v>
      </c>
      <c r="B3" s="148"/>
      <c r="C3" s="103"/>
      <c r="D3" s="79"/>
      <c r="E3" s="79"/>
      <c r="F3" s="79"/>
      <c r="G3" s="79"/>
      <c r="H3" s="79"/>
      <c r="I3" s="149" t="s">
        <v>0</v>
      </c>
      <c r="J3" s="149"/>
    </row>
    <row r="4" spans="1:10" ht="27" customHeight="1">
      <c r="A4" s="40" t="s">
        <v>2</v>
      </c>
      <c r="B4" s="40" t="s">
        <v>3</v>
      </c>
      <c r="C4" s="40" t="s">
        <v>74</v>
      </c>
      <c r="D4" s="100" t="s">
        <v>56</v>
      </c>
      <c r="E4" s="100" t="s">
        <v>57</v>
      </c>
      <c r="F4" s="100" t="s">
        <v>42</v>
      </c>
      <c r="G4" s="100" t="s">
        <v>59</v>
      </c>
      <c r="H4" s="100" t="s">
        <v>61</v>
      </c>
      <c r="I4" s="100" t="s">
        <v>60</v>
      </c>
      <c r="J4" s="100" t="s">
        <v>62</v>
      </c>
    </row>
    <row r="5" spans="1:10" ht="27" customHeight="1">
      <c r="A5" s="40"/>
      <c r="B5" s="40" t="s">
        <v>74</v>
      </c>
      <c r="C5" s="119">
        <f>SUM(D5:J5)</f>
        <v>2398.3300000000004</v>
      </c>
      <c r="D5" s="119">
        <f>SUM(D6,D10,D13)</f>
        <v>2394.3300000000004</v>
      </c>
      <c r="E5" s="119">
        <f>SUM(E6,E10,E13)</f>
        <v>4</v>
      </c>
      <c r="F5" s="119"/>
      <c r="G5" s="119"/>
      <c r="H5" s="119"/>
      <c r="I5" s="119"/>
      <c r="J5" s="119"/>
    </row>
    <row r="6" spans="1:10" ht="27" customHeight="1">
      <c r="A6" s="117" t="s">
        <v>20</v>
      </c>
      <c r="B6" s="118" t="s">
        <v>21</v>
      </c>
      <c r="C6" s="119">
        <f>SUM(D6:J6)</f>
        <v>1867.31</v>
      </c>
      <c r="D6" s="119">
        <f>SUM(D7)</f>
        <v>1863.31</v>
      </c>
      <c r="E6" s="119">
        <f>SUM(E7)</f>
        <v>4</v>
      </c>
      <c r="F6" s="119"/>
      <c r="G6" s="119"/>
      <c r="H6" s="119"/>
      <c r="I6" s="119"/>
      <c r="J6" s="119"/>
    </row>
    <row r="7" spans="1:10" ht="27" customHeight="1">
      <c r="A7" s="117" t="s">
        <v>124</v>
      </c>
      <c r="B7" s="45" t="s">
        <v>125</v>
      </c>
      <c r="C7" s="119">
        <f>SUM(D7:J7)</f>
        <v>1867.31</v>
      </c>
      <c r="D7" s="119">
        <f>SUM(D8:D9)</f>
        <v>1863.31</v>
      </c>
      <c r="E7" s="119">
        <f>SUM(E8:E9)</f>
        <v>4</v>
      </c>
      <c r="F7" s="119"/>
      <c r="G7" s="119"/>
      <c r="H7" s="119"/>
      <c r="I7" s="119"/>
      <c r="J7" s="119"/>
    </row>
    <row r="8" spans="1:10" ht="27" customHeight="1">
      <c r="A8" s="117" t="s">
        <v>122</v>
      </c>
      <c r="B8" s="45" t="s">
        <v>22</v>
      </c>
      <c r="C8" s="119">
        <f>SUM(D8:J8)</f>
        <v>1226.81</v>
      </c>
      <c r="D8" s="119">
        <v>1222.81</v>
      </c>
      <c r="E8" s="119">
        <v>4</v>
      </c>
      <c r="F8" s="119"/>
      <c r="G8" s="119"/>
      <c r="H8" s="119"/>
      <c r="I8" s="119"/>
      <c r="J8" s="119"/>
    </row>
    <row r="9" spans="1:10" ht="27" customHeight="1">
      <c r="A9" s="117" t="s">
        <v>123</v>
      </c>
      <c r="B9" s="45" t="s">
        <v>23</v>
      </c>
      <c r="C9" s="119">
        <f aca="true" t="shared" si="0" ref="C9:C15">SUM(D9:J9)</f>
        <v>640.5</v>
      </c>
      <c r="D9" s="119">
        <v>640.5</v>
      </c>
      <c r="E9" s="119"/>
      <c r="F9" s="119"/>
      <c r="G9" s="119"/>
      <c r="H9" s="119"/>
      <c r="I9" s="119"/>
      <c r="J9" s="119"/>
    </row>
    <row r="10" spans="1:10" s="2" customFormat="1" ht="27" customHeight="1">
      <c r="A10" s="117" t="s">
        <v>126</v>
      </c>
      <c r="B10" s="45" t="s">
        <v>129</v>
      </c>
      <c r="C10" s="119">
        <f t="shared" si="0"/>
        <v>469.74</v>
      </c>
      <c r="D10" s="119">
        <f>SUM(D11)</f>
        <v>469.74</v>
      </c>
      <c r="E10" s="119"/>
      <c r="F10" s="119"/>
      <c r="G10" s="119"/>
      <c r="H10" s="119"/>
      <c r="I10" s="119"/>
      <c r="J10" s="119"/>
    </row>
    <row r="11" spans="1:10" s="2" customFormat="1" ht="27" customHeight="1">
      <c r="A11" s="117" t="s">
        <v>127</v>
      </c>
      <c r="B11" s="45" t="s">
        <v>130</v>
      </c>
      <c r="C11" s="119">
        <f t="shared" si="0"/>
        <v>469.74</v>
      </c>
      <c r="D11" s="119">
        <f>SUM(D12)</f>
        <v>469.74</v>
      </c>
      <c r="E11" s="119"/>
      <c r="F11" s="119"/>
      <c r="G11" s="119"/>
      <c r="H11" s="119"/>
      <c r="I11" s="119"/>
      <c r="J11" s="119"/>
    </row>
    <row r="12" spans="1:10" s="2" customFormat="1" ht="27" customHeight="1">
      <c r="A12" s="117" t="s">
        <v>128</v>
      </c>
      <c r="B12" s="47" t="s">
        <v>131</v>
      </c>
      <c r="C12" s="119">
        <f t="shared" si="0"/>
        <v>469.74</v>
      </c>
      <c r="D12" s="119">
        <v>469.74</v>
      </c>
      <c r="E12" s="119"/>
      <c r="F12" s="119"/>
      <c r="G12" s="119"/>
      <c r="H12" s="119"/>
      <c r="I12" s="119"/>
      <c r="J12" s="119"/>
    </row>
    <row r="13" spans="1:10" s="2" customFormat="1" ht="27" customHeight="1">
      <c r="A13" s="117" t="s">
        <v>132</v>
      </c>
      <c r="B13" s="45" t="s">
        <v>135</v>
      </c>
      <c r="C13" s="119">
        <f t="shared" si="0"/>
        <v>61.28</v>
      </c>
      <c r="D13" s="119">
        <f>SUM(D14)</f>
        <v>61.28</v>
      </c>
      <c r="E13" s="119"/>
      <c r="F13" s="119"/>
      <c r="G13" s="119"/>
      <c r="H13" s="119"/>
      <c r="I13" s="119"/>
      <c r="J13" s="119"/>
    </row>
    <row r="14" spans="1:10" s="2" customFormat="1" ht="27" customHeight="1">
      <c r="A14" s="117" t="s">
        <v>133</v>
      </c>
      <c r="B14" s="45" t="s">
        <v>136</v>
      </c>
      <c r="C14" s="119">
        <f t="shared" si="0"/>
        <v>61.28</v>
      </c>
      <c r="D14" s="119">
        <f>SUM(D15)</f>
        <v>61.28</v>
      </c>
      <c r="E14" s="119"/>
      <c r="F14" s="119"/>
      <c r="G14" s="119"/>
      <c r="H14" s="119"/>
      <c r="I14" s="119"/>
      <c r="J14" s="119"/>
    </row>
    <row r="15" spans="1:10" s="2" customFormat="1" ht="27" customHeight="1">
      <c r="A15" s="117" t="s">
        <v>134</v>
      </c>
      <c r="B15" s="47" t="s">
        <v>137</v>
      </c>
      <c r="C15" s="119">
        <f t="shared" si="0"/>
        <v>61.28</v>
      </c>
      <c r="D15" s="119">
        <v>61.28</v>
      </c>
      <c r="E15" s="119"/>
      <c r="F15" s="119"/>
      <c r="G15" s="119"/>
      <c r="H15" s="119"/>
      <c r="I15" s="119"/>
      <c r="J15" s="119"/>
    </row>
    <row r="16" spans="4:5" ht="14.25">
      <c r="D16" s="101"/>
      <c r="E16" s="101"/>
    </row>
    <row r="17" spans="4:5" ht="14.25">
      <c r="D17" s="101"/>
      <c r="E17" s="101"/>
    </row>
    <row r="18" spans="4:10" ht="14.25">
      <c r="D18" s="101"/>
      <c r="E18" s="101"/>
      <c r="J18" s="101"/>
    </row>
    <row r="19" spans="4:5" ht="14.25">
      <c r="D19" s="101"/>
      <c r="E19" s="101"/>
    </row>
    <row r="20" spans="4:10" ht="14.25">
      <c r="D20" s="101"/>
      <c r="E20" s="101"/>
      <c r="J20" s="101"/>
    </row>
    <row r="21" spans="4:5" ht="14.25">
      <c r="D21" s="101"/>
      <c r="E21" s="101"/>
    </row>
    <row r="22" spans="4:5" ht="14.25">
      <c r="D22" s="101"/>
      <c r="E22" s="101"/>
    </row>
  </sheetData>
  <mergeCells count="3">
    <mergeCell ref="A3:B3"/>
    <mergeCell ref="I3:J3"/>
    <mergeCell ref="A2:J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F8" sqref="F8"/>
    </sheetView>
  </sheetViews>
  <sheetFormatPr defaultColWidth="9.00390625" defaultRowHeight="14.25"/>
  <cols>
    <col min="1" max="1" width="14.00390625" style="0" customWidth="1"/>
    <col min="2" max="2" width="20.75390625" style="0" customWidth="1"/>
    <col min="3" max="3" width="14.625" style="0" customWidth="1"/>
    <col min="4" max="4" width="10.875" style="0" customWidth="1"/>
    <col min="5" max="5" width="15.375" style="0" customWidth="1"/>
    <col min="7" max="7" width="14.625" style="0" customWidth="1"/>
    <col min="8" max="8" width="13.00390625" style="0" customWidth="1"/>
  </cols>
  <sheetData>
    <row r="1" ht="23.25" customHeight="1">
      <c r="A1" s="98"/>
    </row>
    <row r="2" spans="1:8" ht="29.25" customHeight="1">
      <c r="A2" s="135" t="s">
        <v>75</v>
      </c>
      <c r="B2" s="135"/>
      <c r="C2" s="135"/>
      <c r="D2" s="135"/>
      <c r="E2" s="135"/>
      <c r="F2" s="135"/>
      <c r="G2" s="135"/>
      <c r="H2" s="135"/>
    </row>
    <row r="3" spans="1:8" ht="29.25" customHeight="1">
      <c r="A3" s="148" t="s">
        <v>168</v>
      </c>
      <c r="B3" s="148"/>
      <c r="C3" s="103"/>
      <c r="D3" s="79"/>
      <c r="E3" s="79"/>
      <c r="F3" s="79"/>
      <c r="G3" s="149" t="s">
        <v>0</v>
      </c>
      <c r="H3" s="149"/>
    </row>
    <row r="4" spans="1:8" ht="27" customHeight="1">
      <c r="A4" s="150" t="s">
        <v>2</v>
      </c>
      <c r="B4" s="150" t="s">
        <v>3</v>
      </c>
      <c r="C4" s="150" t="s">
        <v>74</v>
      </c>
      <c r="D4" s="152" t="s">
        <v>76</v>
      </c>
      <c r="E4" s="152"/>
      <c r="F4" s="152"/>
      <c r="G4" s="152"/>
      <c r="H4" s="142" t="s">
        <v>67</v>
      </c>
    </row>
    <row r="5" spans="1:8" ht="27" customHeight="1">
      <c r="A5" s="151"/>
      <c r="B5" s="151"/>
      <c r="C5" s="151"/>
      <c r="D5" s="100" t="s">
        <v>77</v>
      </c>
      <c r="E5" s="100" t="s">
        <v>69</v>
      </c>
      <c r="F5" s="100" t="s">
        <v>70</v>
      </c>
      <c r="G5" s="100" t="s">
        <v>71</v>
      </c>
      <c r="H5" s="144"/>
    </row>
    <row r="6" spans="1:8" ht="27" customHeight="1">
      <c r="A6" s="102"/>
      <c r="B6" s="102" t="s">
        <v>74</v>
      </c>
      <c r="C6" s="119">
        <f aca="true" t="shared" si="0" ref="C6:H6">SUM(C7,C11,C14)</f>
        <v>2398.3300000000004</v>
      </c>
      <c r="D6" s="119">
        <f t="shared" si="0"/>
        <v>1757.83</v>
      </c>
      <c r="E6" s="119">
        <f t="shared" si="0"/>
        <v>595.66</v>
      </c>
      <c r="F6" s="119">
        <f t="shared" si="0"/>
        <v>631.15</v>
      </c>
      <c r="G6" s="119">
        <f t="shared" si="0"/>
        <v>531.02</v>
      </c>
      <c r="H6" s="119">
        <f t="shared" si="0"/>
        <v>640.5</v>
      </c>
    </row>
    <row r="7" spans="1:8" ht="27" customHeight="1">
      <c r="A7" s="117" t="s">
        <v>20</v>
      </c>
      <c r="B7" s="118" t="s">
        <v>21</v>
      </c>
      <c r="C7" s="119">
        <f aca="true" t="shared" si="1" ref="C7:H7">SUM(C8)</f>
        <v>1867.31</v>
      </c>
      <c r="D7" s="119">
        <f t="shared" si="1"/>
        <v>1226.81</v>
      </c>
      <c r="E7" s="119">
        <f t="shared" si="1"/>
        <v>595.66</v>
      </c>
      <c r="F7" s="119">
        <f t="shared" si="1"/>
        <v>631.15</v>
      </c>
      <c r="G7" s="119">
        <f t="shared" si="1"/>
        <v>0</v>
      </c>
      <c r="H7" s="119">
        <f t="shared" si="1"/>
        <v>640.5</v>
      </c>
    </row>
    <row r="8" spans="1:8" ht="27" customHeight="1">
      <c r="A8" s="117" t="s">
        <v>124</v>
      </c>
      <c r="B8" s="45" t="s">
        <v>125</v>
      </c>
      <c r="C8" s="119">
        <f aca="true" t="shared" si="2" ref="C8:H8">SUM(C9:C10)</f>
        <v>1867.31</v>
      </c>
      <c r="D8" s="119">
        <f t="shared" si="2"/>
        <v>1226.81</v>
      </c>
      <c r="E8" s="119">
        <f t="shared" si="2"/>
        <v>595.66</v>
      </c>
      <c r="F8" s="119">
        <f t="shared" si="2"/>
        <v>631.15</v>
      </c>
      <c r="G8" s="119">
        <f t="shared" si="2"/>
        <v>0</v>
      </c>
      <c r="H8" s="119">
        <f t="shared" si="2"/>
        <v>640.5</v>
      </c>
    </row>
    <row r="9" spans="1:8" ht="27" customHeight="1">
      <c r="A9" s="117" t="s">
        <v>122</v>
      </c>
      <c r="B9" s="45" t="s">
        <v>22</v>
      </c>
      <c r="C9" s="119">
        <f>SUM(D9,H9)</f>
        <v>1226.81</v>
      </c>
      <c r="D9" s="119">
        <f>SUM(E9:G9)</f>
        <v>1226.81</v>
      </c>
      <c r="E9" s="119">
        <v>595.66</v>
      </c>
      <c r="F9" s="119">
        <v>631.15</v>
      </c>
      <c r="G9" s="119"/>
      <c r="H9" s="119"/>
    </row>
    <row r="10" spans="1:8" ht="27" customHeight="1">
      <c r="A10" s="117" t="s">
        <v>123</v>
      </c>
      <c r="B10" s="45" t="s">
        <v>23</v>
      </c>
      <c r="C10" s="119">
        <f>SUM(D10,H10)</f>
        <v>640.5</v>
      </c>
      <c r="D10" s="119">
        <f>SUM(E10:G10)</f>
        <v>0</v>
      </c>
      <c r="E10" s="119"/>
      <c r="F10" s="119"/>
      <c r="G10" s="119"/>
      <c r="H10" s="119">
        <v>640.5</v>
      </c>
    </row>
    <row r="11" spans="1:8" s="2" customFormat="1" ht="27" customHeight="1">
      <c r="A11" s="117" t="s">
        <v>126</v>
      </c>
      <c r="B11" s="45" t="s">
        <v>129</v>
      </c>
      <c r="C11" s="119">
        <f aca="true" t="shared" si="3" ref="C11:H12">SUM(C12)</f>
        <v>469.74</v>
      </c>
      <c r="D11" s="119">
        <f t="shared" si="3"/>
        <v>469.74</v>
      </c>
      <c r="E11" s="119">
        <f t="shared" si="3"/>
        <v>0</v>
      </c>
      <c r="F11" s="119">
        <f t="shared" si="3"/>
        <v>0</v>
      </c>
      <c r="G11" s="119">
        <f t="shared" si="3"/>
        <v>469.74</v>
      </c>
      <c r="H11" s="119">
        <f t="shared" si="3"/>
        <v>0</v>
      </c>
    </row>
    <row r="12" spans="1:8" s="2" customFormat="1" ht="27" customHeight="1">
      <c r="A12" s="117" t="s">
        <v>127</v>
      </c>
      <c r="B12" s="45" t="s">
        <v>130</v>
      </c>
      <c r="C12" s="119">
        <f t="shared" si="3"/>
        <v>469.74</v>
      </c>
      <c r="D12" s="119">
        <f t="shared" si="3"/>
        <v>469.74</v>
      </c>
      <c r="E12" s="119">
        <f t="shared" si="3"/>
        <v>0</v>
      </c>
      <c r="F12" s="119">
        <f t="shared" si="3"/>
        <v>0</v>
      </c>
      <c r="G12" s="119">
        <f t="shared" si="3"/>
        <v>469.74</v>
      </c>
      <c r="H12" s="119">
        <f t="shared" si="3"/>
        <v>0</v>
      </c>
    </row>
    <row r="13" spans="1:8" s="2" customFormat="1" ht="27" customHeight="1">
      <c r="A13" s="117" t="s">
        <v>128</v>
      </c>
      <c r="B13" s="47" t="s">
        <v>131</v>
      </c>
      <c r="C13" s="119">
        <f>SUM(D13,H13)</f>
        <v>469.74</v>
      </c>
      <c r="D13" s="119">
        <f>SUM(E13:G13)</f>
        <v>469.74</v>
      </c>
      <c r="E13" s="119"/>
      <c r="F13" s="119"/>
      <c r="G13" s="119">
        <v>469.74</v>
      </c>
      <c r="H13" s="119"/>
    </row>
    <row r="14" spans="1:8" s="2" customFormat="1" ht="27" customHeight="1">
      <c r="A14" s="117" t="s">
        <v>132</v>
      </c>
      <c r="B14" s="45" t="s">
        <v>135</v>
      </c>
      <c r="C14" s="119">
        <f aca="true" t="shared" si="4" ref="C14:H15">SUM(C15)</f>
        <v>61.28</v>
      </c>
      <c r="D14" s="119">
        <f t="shared" si="4"/>
        <v>61.28</v>
      </c>
      <c r="E14" s="119">
        <f t="shared" si="4"/>
        <v>0</v>
      </c>
      <c r="F14" s="119">
        <f t="shared" si="4"/>
        <v>0</v>
      </c>
      <c r="G14" s="119">
        <f t="shared" si="4"/>
        <v>61.28</v>
      </c>
      <c r="H14" s="119">
        <f t="shared" si="4"/>
        <v>0</v>
      </c>
    </row>
    <row r="15" spans="1:8" s="2" customFormat="1" ht="27" customHeight="1">
      <c r="A15" s="117" t="s">
        <v>133</v>
      </c>
      <c r="B15" s="47" t="s">
        <v>138</v>
      </c>
      <c r="C15" s="119">
        <f t="shared" si="4"/>
        <v>61.28</v>
      </c>
      <c r="D15" s="119">
        <f t="shared" si="4"/>
        <v>61.28</v>
      </c>
      <c r="E15" s="119">
        <f t="shared" si="4"/>
        <v>0</v>
      </c>
      <c r="F15" s="119">
        <f t="shared" si="4"/>
        <v>0</v>
      </c>
      <c r="G15" s="119">
        <f t="shared" si="4"/>
        <v>61.28</v>
      </c>
      <c r="H15" s="119">
        <f t="shared" si="4"/>
        <v>0</v>
      </c>
    </row>
    <row r="16" spans="1:8" s="2" customFormat="1" ht="27" customHeight="1">
      <c r="A16" s="117" t="s">
        <v>134</v>
      </c>
      <c r="B16" s="45" t="s">
        <v>139</v>
      </c>
      <c r="C16" s="119">
        <f>SUM(D16,H16)</f>
        <v>61.28</v>
      </c>
      <c r="D16" s="119">
        <f>SUM(E16:G16)</f>
        <v>61.28</v>
      </c>
      <c r="E16" s="119"/>
      <c r="F16" s="119"/>
      <c r="G16" s="119">
        <v>61.28</v>
      </c>
      <c r="H16" s="119"/>
    </row>
    <row r="17" spans="4:5" ht="14.25">
      <c r="D17" s="101"/>
      <c r="E17" s="101"/>
    </row>
    <row r="18" spans="4:5" ht="14.25">
      <c r="D18" s="101"/>
      <c r="E18" s="101"/>
    </row>
    <row r="19" spans="4:5" ht="14.25">
      <c r="D19" s="101"/>
      <c r="E19" s="101"/>
    </row>
    <row r="20" spans="4:5" ht="14.25">
      <c r="D20" s="101"/>
      <c r="E20" s="101"/>
    </row>
    <row r="21" spans="4:5" ht="14.25">
      <c r="D21" s="101"/>
      <c r="E21" s="101"/>
    </row>
    <row r="22" spans="4:5" ht="14.25">
      <c r="D22" s="101"/>
      <c r="E22" s="101"/>
    </row>
  </sheetData>
  <mergeCells count="8">
    <mergeCell ref="A2:H2"/>
    <mergeCell ref="A3:B3"/>
    <mergeCell ref="G3:H3"/>
    <mergeCell ref="A4:A5"/>
    <mergeCell ref="B4:B5"/>
    <mergeCell ref="C4:C5"/>
    <mergeCell ref="D4:G4"/>
    <mergeCell ref="H4:H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F8" sqref="F8"/>
    </sheetView>
  </sheetViews>
  <sheetFormatPr defaultColWidth="9.00390625" defaultRowHeight="14.25"/>
  <cols>
    <col min="1" max="1" width="16.87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0.875" style="0" customWidth="1"/>
    <col min="7" max="7" width="8.375" style="0" customWidth="1"/>
    <col min="8" max="8" width="9.25390625" style="0" customWidth="1"/>
    <col min="9" max="9" width="27.50390625" style="0" customWidth="1"/>
    <col min="10" max="10" width="10.25390625" style="0" customWidth="1"/>
  </cols>
  <sheetData>
    <row r="1" ht="20.25" customHeight="1"/>
    <row r="2" spans="1:10" ht="29.25" customHeight="1">
      <c r="A2" s="153" t="s">
        <v>49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98" customFormat="1" ht="22.5" customHeight="1">
      <c r="A3" s="17" t="s">
        <v>169</v>
      </c>
      <c r="J3" s="99" t="s">
        <v>50</v>
      </c>
    </row>
    <row r="4" spans="1:10" s="98" customFormat="1" ht="22.5" customHeight="1">
      <c r="A4" s="139" t="s">
        <v>51</v>
      </c>
      <c r="B4" s="139" t="s">
        <v>52</v>
      </c>
      <c r="C4" s="139"/>
      <c r="D4" s="139"/>
      <c r="E4" s="139"/>
      <c r="F4" s="139"/>
      <c r="G4" s="139"/>
      <c r="H4" s="139"/>
      <c r="I4" s="139" t="s">
        <v>53</v>
      </c>
      <c r="J4" s="139" t="s">
        <v>54</v>
      </c>
    </row>
    <row r="5" spans="1:10" s="98" customFormat="1" ht="39.75" customHeight="1">
      <c r="A5" s="139"/>
      <c r="B5" s="100" t="s">
        <v>55</v>
      </c>
      <c r="C5" s="100" t="s">
        <v>56</v>
      </c>
      <c r="D5" s="100" t="s">
        <v>57</v>
      </c>
      <c r="E5" s="100" t="s">
        <v>58</v>
      </c>
      <c r="F5" s="100" t="s">
        <v>59</v>
      </c>
      <c r="G5" s="100" t="s">
        <v>60</v>
      </c>
      <c r="H5" s="100" t="s">
        <v>61</v>
      </c>
      <c r="I5" s="139"/>
      <c r="J5" s="139"/>
    </row>
    <row r="6" spans="1:10" ht="29.25" customHeight="1">
      <c r="A6" s="123" t="s">
        <v>39</v>
      </c>
      <c r="B6" s="121">
        <f>SUM(B7:B17)</f>
        <v>189.4</v>
      </c>
      <c r="C6" s="121">
        <f>SUM(C7:C17)</f>
        <v>185.4</v>
      </c>
      <c r="D6" s="121">
        <f>SUM(D7:D17)</f>
        <v>4</v>
      </c>
      <c r="E6" s="90"/>
      <c r="F6" s="90"/>
      <c r="G6" s="90"/>
      <c r="H6" s="90"/>
      <c r="I6" s="91"/>
      <c r="J6" s="91"/>
    </row>
    <row r="7" spans="1:10" ht="29.25" customHeight="1">
      <c r="A7" s="89" t="s">
        <v>140</v>
      </c>
      <c r="B7" s="121">
        <f>SUM(C7:D7)</f>
        <v>18</v>
      </c>
      <c r="C7" s="121">
        <v>18</v>
      </c>
      <c r="D7" s="121"/>
      <c r="E7" s="90"/>
      <c r="F7" s="90"/>
      <c r="G7" s="90"/>
      <c r="H7" s="90"/>
      <c r="I7" s="91"/>
      <c r="J7" s="91"/>
    </row>
    <row r="8" spans="1:10" s="95" customFormat="1" ht="23.25" customHeight="1">
      <c r="A8" s="92" t="s">
        <v>141</v>
      </c>
      <c r="B8" s="121">
        <f aca="true" t="shared" si="0" ref="B8:B17">SUM(C8:D8)</f>
        <v>16</v>
      </c>
      <c r="C8" s="121">
        <v>16</v>
      </c>
      <c r="D8" s="121"/>
      <c r="E8" s="93"/>
      <c r="F8" s="93"/>
      <c r="G8" s="93"/>
      <c r="H8" s="93"/>
      <c r="I8" s="94"/>
      <c r="J8" s="92"/>
    </row>
    <row r="9" spans="1:10" s="95" customFormat="1" ht="23.25" customHeight="1">
      <c r="A9" s="92" t="s">
        <v>142</v>
      </c>
      <c r="B9" s="121">
        <f t="shared" si="0"/>
        <v>5.5</v>
      </c>
      <c r="C9" s="121">
        <v>5.5</v>
      </c>
      <c r="D9" s="121"/>
      <c r="E9" s="92"/>
      <c r="F9" s="92"/>
      <c r="G9" s="92"/>
      <c r="H9" s="92"/>
      <c r="I9" s="94"/>
      <c r="J9" s="92"/>
    </row>
    <row r="10" spans="1:10" s="95" customFormat="1" ht="23.25" customHeight="1">
      <c r="A10" s="92" t="s">
        <v>143</v>
      </c>
      <c r="B10" s="121">
        <f t="shared" si="0"/>
        <v>26</v>
      </c>
      <c r="C10" s="121">
        <v>26</v>
      </c>
      <c r="D10" s="121"/>
      <c r="E10" s="92"/>
      <c r="F10" s="92"/>
      <c r="G10" s="92"/>
      <c r="H10" s="92"/>
      <c r="I10" s="94"/>
      <c r="J10" s="92"/>
    </row>
    <row r="11" spans="1:10" s="95" customFormat="1" ht="23.25" customHeight="1">
      <c r="A11" s="92" t="s">
        <v>144</v>
      </c>
      <c r="B11" s="121">
        <f t="shared" si="0"/>
        <v>2.5</v>
      </c>
      <c r="C11" s="121">
        <v>2.5</v>
      </c>
      <c r="D11" s="121"/>
      <c r="E11" s="92"/>
      <c r="F11" s="92"/>
      <c r="G11" s="92"/>
      <c r="H11" s="92"/>
      <c r="I11" s="94"/>
      <c r="J11" s="92"/>
    </row>
    <row r="12" spans="1:10" s="95" customFormat="1" ht="23.25" customHeight="1">
      <c r="A12" s="92" t="s">
        <v>145</v>
      </c>
      <c r="B12" s="121">
        <f t="shared" si="0"/>
        <v>47.4</v>
      </c>
      <c r="C12" s="121">
        <v>47.4</v>
      </c>
      <c r="D12" s="121"/>
      <c r="E12" s="92"/>
      <c r="F12" s="92"/>
      <c r="G12" s="92"/>
      <c r="H12" s="92"/>
      <c r="I12" s="94"/>
      <c r="J12" s="92"/>
    </row>
    <row r="13" spans="1:10" s="95" customFormat="1" ht="23.25" customHeight="1">
      <c r="A13" s="89" t="s">
        <v>146</v>
      </c>
      <c r="B13" s="121">
        <f t="shared" si="0"/>
        <v>27</v>
      </c>
      <c r="C13" s="121">
        <v>27</v>
      </c>
      <c r="D13" s="121"/>
      <c r="E13" s="96"/>
      <c r="F13" s="96"/>
      <c r="G13" s="96"/>
      <c r="H13" s="96"/>
      <c r="I13" s="94"/>
      <c r="J13" s="92"/>
    </row>
    <row r="14" spans="1:10" s="95" customFormat="1" ht="31.5" customHeight="1">
      <c r="A14" s="92" t="s">
        <v>147</v>
      </c>
      <c r="B14" s="121">
        <f t="shared" si="0"/>
        <v>18</v>
      </c>
      <c r="C14" s="121">
        <v>18</v>
      </c>
      <c r="D14" s="121"/>
      <c r="E14" s="93"/>
      <c r="F14" s="93"/>
      <c r="G14" s="93"/>
      <c r="H14" s="93"/>
      <c r="I14" s="94"/>
      <c r="J14" s="92"/>
    </row>
    <row r="15" spans="1:10" s="95" customFormat="1" ht="33" customHeight="1">
      <c r="A15" s="92" t="s">
        <v>148</v>
      </c>
      <c r="B15" s="121">
        <f t="shared" si="0"/>
        <v>15</v>
      </c>
      <c r="C15" s="121">
        <v>15</v>
      </c>
      <c r="D15" s="121"/>
      <c r="E15" s="92"/>
      <c r="F15" s="92"/>
      <c r="G15" s="92"/>
      <c r="H15" s="92"/>
      <c r="I15" s="94"/>
      <c r="J15" s="92"/>
    </row>
    <row r="16" spans="1:10" s="95" customFormat="1" ht="33" customHeight="1">
      <c r="A16" s="92" t="s">
        <v>149</v>
      </c>
      <c r="B16" s="121">
        <f t="shared" si="0"/>
        <v>10</v>
      </c>
      <c r="C16" s="121">
        <v>10</v>
      </c>
      <c r="D16" s="121"/>
      <c r="E16" s="92"/>
      <c r="F16" s="92"/>
      <c r="G16" s="92"/>
      <c r="H16" s="92"/>
      <c r="I16" s="94"/>
      <c r="J16" s="92"/>
    </row>
    <row r="17" spans="1:10" s="95" customFormat="1" ht="33" customHeight="1">
      <c r="A17" s="92" t="s">
        <v>150</v>
      </c>
      <c r="B17" s="121">
        <f t="shared" si="0"/>
        <v>4</v>
      </c>
      <c r="C17" s="121"/>
      <c r="D17" s="121">
        <v>4</v>
      </c>
      <c r="E17" s="92"/>
      <c r="F17" s="92"/>
      <c r="G17" s="92"/>
      <c r="H17" s="92"/>
      <c r="I17" s="94"/>
      <c r="J17" s="92"/>
    </row>
  </sheetData>
  <mergeCells count="5">
    <mergeCell ref="A2:J2"/>
    <mergeCell ref="A4:A5"/>
    <mergeCell ref="B4:H4"/>
    <mergeCell ref="I4:I5"/>
    <mergeCell ref="J4:J5"/>
  </mergeCells>
  <conditionalFormatting sqref="I9:I13 I15:I17 E13:H17 E8:H8">
    <cfRule type="cellIs" priority="1" dxfId="0" operator="equal" stopIfTrue="1">
      <formula>0</formula>
    </cfRule>
  </conditionalFormatting>
  <printOptions horizontalCentered="1"/>
  <pageMargins left="0.42" right="0.35433070866141736" top="0.8" bottom="0.6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8" sqref="F8"/>
    </sheetView>
  </sheetViews>
  <sheetFormatPr defaultColWidth="9.00390625" defaultRowHeight="14.25"/>
  <cols>
    <col min="1" max="1" width="20.625" style="0" customWidth="1"/>
    <col min="2" max="3" width="9.25390625" style="0" customWidth="1"/>
    <col min="4" max="4" width="10.625" style="0" customWidth="1"/>
    <col min="5" max="5" width="9.25390625" style="0" customWidth="1"/>
    <col min="6" max="6" width="10.125" style="0" customWidth="1"/>
    <col min="7" max="7" width="9.125" style="0" customWidth="1"/>
    <col min="8" max="8" width="7.375" style="0" customWidth="1"/>
    <col min="9" max="9" width="30.625" style="0" customWidth="1"/>
    <col min="10" max="10" width="10.00390625" style="0" customWidth="1"/>
  </cols>
  <sheetData>
    <row r="1" ht="19.5" customHeight="1">
      <c r="A1" s="98"/>
    </row>
    <row r="2" spans="1:10" ht="29.25" customHeight="1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98" customFormat="1" ht="22.5" customHeight="1">
      <c r="A3" s="17" t="s">
        <v>169</v>
      </c>
      <c r="J3" s="99" t="s">
        <v>0</v>
      </c>
    </row>
    <row r="4" spans="1:10" s="98" customFormat="1" ht="22.5" customHeight="1">
      <c r="A4" s="139" t="s">
        <v>46</v>
      </c>
      <c r="B4" s="139" t="s">
        <v>47</v>
      </c>
      <c r="C4" s="139"/>
      <c r="D4" s="139"/>
      <c r="E4" s="139"/>
      <c r="F4" s="139"/>
      <c r="G4" s="139"/>
      <c r="H4" s="139"/>
      <c r="I4" s="139" t="s">
        <v>48</v>
      </c>
      <c r="J4" s="139" t="s">
        <v>32</v>
      </c>
    </row>
    <row r="5" spans="1:10" s="98" customFormat="1" ht="39.75" customHeight="1">
      <c r="A5" s="139"/>
      <c r="B5" s="100" t="s">
        <v>39</v>
      </c>
      <c r="C5" s="100" t="s">
        <v>40</v>
      </c>
      <c r="D5" s="100" t="s">
        <v>41</v>
      </c>
      <c r="E5" s="100" t="s">
        <v>42</v>
      </c>
      <c r="F5" s="100" t="s">
        <v>43</v>
      </c>
      <c r="G5" s="100" t="s">
        <v>45</v>
      </c>
      <c r="H5" s="100" t="s">
        <v>44</v>
      </c>
      <c r="I5" s="139"/>
      <c r="J5" s="139"/>
    </row>
    <row r="6" spans="1:10" ht="25.5" customHeight="1">
      <c r="A6" s="123" t="s">
        <v>39</v>
      </c>
      <c r="B6" s="125">
        <f>SUM(B7:B12,B15)</f>
        <v>640.5</v>
      </c>
      <c r="C6" s="125">
        <f>SUM(C7:C12,C15)</f>
        <v>640.5</v>
      </c>
      <c r="D6" s="125"/>
      <c r="E6" s="125"/>
      <c r="F6" s="125"/>
      <c r="G6" s="125"/>
      <c r="H6" s="125"/>
      <c r="I6" s="91"/>
      <c r="J6" s="91"/>
    </row>
    <row r="7" spans="1:10" s="95" customFormat="1" ht="25.5" customHeight="1">
      <c r="A7" s="92" t="s">
        <v>151</v>
      </c>
      <c r="B7" s="122">
        <f>SUM(C7:H7)</f>
        <v>35</v>
      </c>
      <c r="C7" s="122">
        <v>35</v>
      </c>
      <c r="D7" s="122"/>
      <c r="E7" s="122"/>
      <c r="F7" s="122"/>
      <c r="G7" s="122"/>
      <c r="H7" s="122"/>
      <c r="I7" s="94"/>
      <c r="J7" s="92"/>
    </row>
    <row r="8" spans="1:10" s="95" customFormat="1" ht="25.5" customHeight="1">
      <c r="A8" s="92" t="s">
        <v>152</v>
      </c>
      <c r="B8" s="122">
        <f aca="true" t="shared" si="0" ref="B8:B20">SUM(C8:H8)</f>
        <v>33.5</v>
      </c>
      <c r="C8" s="122">
        <v>33.5</v>
      </c>
      <c r="D8" s="122"/>
      <c r="E8" s="122"/>
      <c r="F8" s="122"/>
      <c r="G8" s="122"/>
      <c r="H8" s="122"/>
      <c r="I8" s="97"/>
      <c r="J8" s="92"/>
    </row>
    <row r="9" spans="1:10" s="95" customFormat="1" ht="25.5" customHeight="1">
      <c r="A9" s="92" t="s">
        <v>153</v>
      </c>
      <c r="B9" s="122">
        <f t="shared" si="0"/>
        <v>10</v>
      </c>
      <c r="C9" s="122">
        <v>10</v>
      </c>
      <c r="D9" s="122"/>
      <c r="E9" s="122"/>
      <c r="F9" s="122"/>
      <c r="G9" s="122"/>
      <c r="H9" s="122"/>
      <c r="I9" s="97"/>
      <c r="J9" s="92"/>
    </row>
    <row r="10" spans="1:10" s="95" customFormat="1" ht="25.5" customHeight="1">
      <c r="A10" s="92" t="s">
        <v>154</v>
      </c>
      <c r="B10" s="122">
        <f t="shared" si="0"/>
        <v>350</v>
      </c>
      <c r="C10" s="122">
        <v>350</v>
      </c>
      <c r="D10" s="122"/>
      <c r="E10" s="122"/>
      <c r="F10" s="122"/>
      <c r="G10" s="122"/>
      <c r="H10" s="122"/>
      <c r="I10" s="97"/>
      <c r="J10" s="92"/>
    </row>
    <row r="11" spans="1:10" s="95" customFormat="1" ht="25.5" customHeight="1">
      <c r="A11" s="124" t="s">
        <v>167</v>
      </c>
      <c r="B11" s="122">
        <f t="shared" si="0"/>
        <v>8</v>
      </c>
      <c r="C11" s="122">
        <v>8</v>
      </c>
      <c r="D11" s="122"/>
      <c r="E11" s="122"/>
      <c r="F11" s="122"/>
      <c r="G11" s="122"/>
      <c r="H11" s="122"/>
      <c r="I11" s="97"/>
      <c r="J11" s="92"/>
    </row>
    <row r="12" spans="1:10" s="95" customFormat="1" ht="25.5" customHeight="1">
      <c r="A12" s="89" t="s">
        <v>155</v>
      </c>
      <c r="B12" s="122">
        <f t="shared" si="0"/>
        <v>168</v>
      </c>
      <c r="C12" s="122">
        <f>SUM(C13:C14)</f>
        <v>168</v>
      </c>
      <c r="D12" s="122"/>
      <c r="E12" s="122"/>
      <c r="F12" s="122"/>
      <c r="G12" s="122"/>
      <c r="H12" s="122"/>
      <c r="I12" s="97"/>
      <c r="J12" s="92"/>
    </row>
    <row r="13" spans="1:10" s="95" customFormat="1" ht="25.5" customHeight="1">
      <c r="A13" s="92" t="s">
        <v>157</v>
      </c>
      <c r="B13" s="122">
        <f t="shared" si="0"/>
        <v>150</v>
      </c>
      <c r="C13" s="122">
        <v>150</v>
      </c>
      <c r="D13" s="122"/>
      <c r="E13" s="122"/>
      <c r="F13" s="122"/>
      <c r="G13" s="122"/>
      <c r="H13" s="122"/>
      <c r="I13" s="94"/>
      <c r="J13" s="92"/>
    </row>
    <row r="14" spans="1:10" s="95" customFormat="1" ht="25.5" customHeight="1">
      <c r="A14" s="92" t="s">
        <v>158</v>
      </c>
      <c r="B14" s="122">
        <f t="shared" si="0"/>
        <v>18</v>
      </c>
      <c r="C14" s="122">
        <v>18</v>
      </c>
      <c r="D14" s="122"/>
      <c r="E14" s="122"/>
      <c r="F14" s="122"/>
      <c r="G14" s="122"/>
      <c r="H14" s="122"/>
      <c r="I14" s="97"/>
      <c r="J14" s="92"/>
    </row>
    <row r="15" spans="1:10" s="95" customFormat="1" ht="25.5" customHeight="1">
      <c r="A15" s="92" t="s">
        <v>156</v>
      </c>
      <c r="B15" s="122">
        <f t="shared" si="0"/>
        <v>36</v>
      </c>
      <c r="C15" s="122">
        <f>SUM(C16:C20)</f>
        <v>36</v>
      </c>
      <c r="D15" s="122"/>
      <c r="E15" s="122"/>
      <c r="F15" s="122"/>
      <c r="G15" s="122"/>
      <c r="H15" s="122"/>
      <c r="I15" s="97"/>
      <c r="J15" s="92"/>
    </row>
    <row r="16" spans="1:10" s="95" customFormat="1" ht="25.5" customHeight="1">
      <c r="A16" s="92" t="s">
        <v>159</v>
      </c>
      <c r="B16" s="122">
        <f t="shared" si="0"/>
        <v>8</v>
      </c>
      <c r="C16" s="122">
        <v>8</v>
      </c>
      <c r="D16" s="122"/>
      <c r="E16" s="122"/>
      <c r="F16" s="122"/>
      <c r="G16" s="122"/>
      <c r="H16" s="122"/>
      <c r="I16" s="97"/>
      <c r="J16" s="92"/>
    </row>
    <row r="17" spans="1:10" s="95" customFormat="1" ht="25.5" customHeight="1">
      <c r="A17" s="92" t="s">
        <v>160</v>
      </c>
      <c r="B17" s="122">
        <f t="shared" si="0"/>
        <v>8</v>
      </c>
      <c r="C17" s="122">
        <v>8</v>
      </c>
      <c r="D17" s="122"/>
      <c r="E17" s="122"/>
      <c r="F17" s="122"/>
      <c r="G17" s="122"/>
      <c r="H17" s="122"/>
      <c r="I17" s="97"/>
      <c r="J17" s="92"/>
    </row>
    <row r="18" spans="1:10" s="95" customFormat="1" ht="25.5" customHeight="1">
      <c r="A18" s="92" t="s">
        <v>161</v>
      </c>
      <c r="B18" s="122">
        <f t="shared" si="0"/>
        <v>5</v>
      </c>
      <c r="C18" s="122">
        <v>5</v>
      </c>
      <c r="D18" s="122"/>
      <c r="E18" s="122"/>
      <c r="F18" s="122"/>
      <c r="G18" s="122"/>
      <c r="H18" s="122"/>
      <c r="I18" s="97"/>
      <c r="J18" s="92"/>
    </row>
    <row r="19" spans="1:10" s="95" customFormat="1" ht="25.5" customHeight="1">
      <c r="A19" s="92" t="s">
        <v>162</v>
      </c>
      <c r="B19" s="122">
        <f t="shared" si="0"/>
        <v>10</v>
      </c>
      <c r="C19" s="122">
        <v>10</v>
      </c>
      <c r="D19" s="122"/>
      <c r="E19" s="122"/>
      <c r="F19" s="122"/>
      <c r="G19" s="122"/>
      <c r="H19" s="122"/>
      <c r="I19" s="97"/>
      <c r="J19" s="92"/>
    </row>
    <row r="20" spans="1:10" s="95" customFormat="1" ht="25.5" customHeight="1">
      <c r="A20" s="92" t="s">
        <v>163</v>
      </c>
      <c r="B20" s="122">
        <f t="shared" si="0"/>
        <v>5</v>
      </c>
      <c r="C20" s="122">
        <v>5</v>
      </c>
      <c r="D20" s="122"/>
      <c r="E20" s="122"/>
      <c r="F20" s="122"/>
      <c r="G20" s="122"/>
      <c r="H20" s="122"/>
      <c r="I20" s="97"/>
      <c r="J20" s="92"/>
    </row>
  </sheetData>
  <mergeCells count="5">
    <mergeCell ref="A2:J2"/>
    <mergeCell ref="A4:A5"/>
    <mergeCell ref="B4:H4"/>
    <mergeCell ref="I4:I5"/>
    <mergeCell ref="J4:J5"/>
  </mergeCells>
  <conditionalFormatting sqref="I14:I20 B12:H20 B7:H7 B8:B11 I8:I12">
    <cfRule type="cellIs" priority="1" dxfId="0" operator="equal" stopIfTrue="1">
      <formula>0</formula>
    </cfRule>
  </conditionalFormatting>
  <printOptions horizontalCentered="1"/>
  <pageMargins left="0.44" right="0.35433070866141736" top="0.38" bottom="0.1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8" sqref="F8"/>
    </sheetView>
  </sheetViews>
  <sheetFormatPr defaultColWidth="9.00390625" defaultRowHeight="14.25"/>
  <cols>
    <col min="1" max="1" width="25.875" style="0" customWidth="1"/>
    <col min="2" max="2" width="19.00390625" style="0" customWidth="1"/>
    <col min="3" max="3" width="14.125" style="0" customWidth="1"/>
    <col min="4" max="4" width="12.75390625" style="0" customWidth="1"/>
    <col min="5" max="5" width="15.125" style="0" customWidth="1"/>
    <col min="6" max="6" width="23.50390625" style="0" customWidth="1"/>
  </cols>
  <sheetData>
    <row r="2" spans="1:6" ht="29.25" customHeight="1">
      <c r="A2" s="153" t="s">
        <v>117</v>
      </c>
      <c r="B2" s="153"/>
      <c r="C2" s="153"/>
      <c r="D2" s="153"/>
      <c r="E2" s="153"/>
      <c r="F2" s="153"/>
    </row>
    <row r="3" spans="1:6" ht="15" customHeight="1">
      <c r="A3" s="111"/>
      <c r="B3" s="111"/>
      <c r="C3" s="111"/>
      <c r="D3" s="111"/>
      <c r="E3" s="111"/>
      <c r="F3" s="111"/>
    </row>
    <row r="4" spans="1:6" ht="22.5" customHeight="1">
      <c r="A4" s="17"/>
      <c r="B4" s="98"/>
      <c r="C4" s="98"/>
      <c r="D4" s="98"/>
      <c r="E4" s="98"/>
      <c r="F4" s="99" t="s">
        <v>0</v>
      </c>
    </row>
    <row r="5" spans="1:6" ht="22.5" customHeight="1">
      <c r="A5" s="139" t="s">
        <v>111</v>
      </c>
      <c r="B5" s="145" t="s">
        <v>112</v>
      </c>
      <c r="C5" s="146"/>
      <c r="D5" s="146"/>
      <c r="E5" s="147"/>
      <c r="F5" s="139" t="s">
        <v>32</v>
      </c>
    </row>
    <row r="6" spans="1:6" ht="30.75" customHeight="1">
      <c r="A6" s="139"/>
      <c r="B6" s="100" t="s">
        <v>113</v>
      </c>
      <c r="C6" s="100" t="s">
        <v>114</v>
      </c>
      <c r="D6" s="100" t="s">
        <v>115</v>
      </c>
      <c r="E6" s="100" t="s">
        <v>116</v>
      </c>
      <c r="F6" s="139"/>
    </row>
    <row r="7" spans="1:6" ht="25.5" customHeight="1">
      <c r="A7" s="112" t="s">
        <v>164</v>
      </c>
      <c r="B7" s="100">
        <f>SUM(C7:E7)</f>
        <v>1757.83</v>
      </c>
      <c r="C7" s="100">
        <v>595.66</v>
      </c>
      <c r="D7" s="100">
        <v>631.15</v>
      </c>
      <c r="E7" s="100">
        <v>531.02</v>
      </c>
      <c r="F7" s="110"/>
    </row>
    <row r="8" spans="1:6" s="95" customFormat="1" ht="25.5" customHeight="1">
      <c r="A8" s="113"/>
      <c r="B8" s="114"/>
      <c r="C8" s="114"/>
      <c r="D8" s="114"/>
      <c r="E8" s="114"/>
      <c r="F8" s="113"/>
    </row>
    <row r="9" spans="1:6" s="95" customFormat="1" ht="25.5" customHeight="1">
      <c r="A9" s="92"/>
      <c r="B9" s="92"/>
      <c r="C9" s="92"/>
      <c r="D9" s="92"/>
      <c r="E9" s="92"/>
      <c r="F9" s="92"/>
    </row>
    <row r="10" spans="1:6" s="95" customFormat="1" ht="25.5" customHeight="1">
      <c r="A10" s="92"/>
      <c r="B10" s="92"/>
      <c r="C10" s="92"/>
      <c r="D10" s="92"/>
      <c r="E10" s="92"/>
      <c r="F10" s="92"/>
    </row>
    <row r="11" spans="1:6" s="95" customFormat="1" ht="25.5" customHeight="1">
      <c r="A11" s="92"/>
      <c r="B11" s="92"/>
      <c r="C11" s="92"/>
      <c r="D11" s="92"/>
      <c r="E11" s="92"/>
      <c r="F11" s="92"/>
    </row>
    <row r="12" spans="1:6" s="95" customFormat="1" ht="25.5" customHeight="1">
      <c r="A12" s="92"/>
      <c r="B12" s="92"/>
      <c r="C12" s="92"/>
      <c r="D12" s="92"/>
      <c r="E12" s="92"/>
      <c r="F12" s="92"/>
    </row>
    <row r="13" spans="1:6" s="95" customFormat="1" ht="25.5" customHeight="1">
      <c r="A13" s="92"/>
      <c r="B13" s="92"/>
      <c r="C13" s="92"/>
      <c r="D13" s="92"/>
      <c r="E13" s="92"/>
      <c r="F13" s="92"/>
    </row>
    <row r="14" spans="1:6" s="95" customFormat="1" ht="25.5" customHeight="1">
      <c r="A14" s="92"/>
      <c r="B14" s="92"/>
      <c r="C14" s="92"/>
      <c r="D14" s="92"/>
      <c r="E14" s="92"/>
      <c r="F14" s="92"/>
    </row>
    <row r="15" spans="1:6" s="95" customFormat="1" ht="25.5" customHeight="1">
      <c r="A15" s="92"/>
      <c r="B15" s="92"/>
      <c r="C15" s="92"/>
      <c r="D15" s="92"/>
      <c r="E15" s="92"/>
      <c r="F15" s="92"/>
    </row>
    <row r="16" spans="1:6" s="95" customFormat="1" ht="25.5" customHeight="1">
      <c r="A16" s="92"/>
      <c r="B16" s="92"/>
      <c r="C16" s="92"/>
      <c r="D16" s="92"/>
      <c r="E16" s="92"/>
      <c r="F16" s="92"/>
    </row>
    <row r="17" spans="1:6" s="95" customFormat="1" ht="25.5" customHeight="1">
      <c r="A17" s="89"/>
      <c r="B17" s="96"/>
      <c r="C17" s="96"/>
      <c r="D17" s="96"/>
      <c r="E17" s="96"/>
      <c r="F17" s="92"/>
    </row>
  </sheetData>
  <mergeCells count="4">
    <mergeCell ref="A2:F2"/>
    <mergeCell ref="A5:A6"/>
    <mergeCell ref="B5:E5"/>
    <mergeCell ref="F5:F6"/>
  </mergeCells>
  <conditionalFormatting sqref="B8:E8 B17:E17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8" sqref="F8"/>
    </sheetView>
  </sheetViews>
  <sheetFormatPr defaultColWidth="9.00390625" defaultRowHeight="14.25"/>
  <cols>
    <col min="1" max="1" width="28.00390625" style="18" customWidth="1"/>
    <col min="2" max="2" width="11.625" style="18" customWidth="1"/>
    <col min="3" max="3" width="25.75390625" style="18" customWidth="1"/>
    <col min="4" max="4" width="12.00390625" style="18" customWidth="1"/>
    <col min="5" max="5" width="29.75390625" style="18" customWidth="1"/>
    <col min="6" max="16384" width="9.00390625" style="18" customWidth="1"/>
  </cols>
  <sheetData>
    <row r="1" spans="1:4" ht="25.5" customHeight="1">
      <c r="A1" s="17"/>
      <c r="D1" s="19"/>
    </row>
    <row r="2" spans="1:4" s="20" customFormat="1" ht="27">
      <c r="A2" s="156" t="s">
        <v>119</v>
      </c>
      <c r="B2" s="156"/>
      <c r="C2" s="156"/>
      <c r="D2" s="156"/>
    </row>
    <row r="3" spans="1:4" ht="23.25" customHeight="1">
      <c r="A3" s="18" t="s">
        <v>169</v>
      </c>
      <c r="D3" s="21" t="s">
        <v>87</v>
      </c>
    </row>
    <row r="4" spans="1:4" ht="21.75" customHeight="1">
      <c r="A4" s="154" t="s">
        <v>13</v>
      </c>
      <c r="B4" s="155"/>
      <c r="C4" s="154" t="s">
        <v>14</v>
      </c>
      <c r="D4" s="155"/>
    </row>
    <row r="5" spans="1:4" ht="21.75" customHeight="1">
      <c r="A5" s="22" t="s">
        <v>88</v>
      </c>
      <c r="B5" s="22" t="s">
        <v>15</v>
      </c>
      <c r="C5" s="22" t="s">
        <v>88</v>
      </c>
      <c r="D5" s="22" t="s">
        <v>15</v>
      </c>
    </row>
    <row r="6" spans="1:4" ht="21.75" customHeight="1">
      <c r="A6" s="23" t="s">
        <v>89</v>
      </c>
      <c r="B6" s="126">
        <f>SUM(B7:B8)</f>
        <v>2398.33</v>
      </c>
      <c r="C6" s="25" t="s">
        <v>90</v>
      </c>
      <c r="D6" s="24">
        <v>1867.31</v>
      </c>
    </row>
    <row r="7" spans="1:4" ht="21.75" customHeight="1">
      <c r="A7" s="26" t="s">
        <v>16</v>
      </c>
      <c r="B7" s="127">
        <v>2394.33</v>
      </c>
      <c r="C7" s="25" t="s">
        <v>91</v>
      </c>
      <c r="D7" s="24"/>
    </row>
    <row r="8" spans="1:4" ht="27">
      <c r="A8" s="26" t="s">
        <v>92</v>
      </c>
      <c r="B8" s="127">
        <v>4</v>
      </c>
      <c r="C8" s="27" t="s">
        <v>93</v>
      </c>
      <c r="D8" s="24"/>
    </row>
    <row r="9" spans="1:4" ht="21.75" customHeight="1">
      <c r="A9" s="26" t="s">
        <v>94</v>
      </c>
      <c r="B9" s="127"/>
      <c r="C9" s="25" t="s">
        <v>95</v>
      </c>
      <c r="D9" s="24"/>
    </row>
    <row r="10" spans="1:4" ht="21.75" customHeight="1">
      <c r="A10" s="26"/>
      <c r="B10" s="127"/>
      <c r="C10" s="25" t="s">
        <v>96</v>
      </c>
      <c r="D10" s="24"/>
    </row>
    <row r="11" spans="1:4" ht="21.75" customHeight="1">
      <c r="A11" s="26"/>
      <c r="B11" s="127"/>
      <c r="C11" s="28" t="s">
        <v>97</v>
      </c>
      <c r="D11" s="24">
        <v>469.74</v>
      </c>
    </row>
    <row r="12" spans="1:4" ht="21.75" customHeight="1">
      <c r="A12" s="29"/>
      <c r="B12" s="127"/>
      <c r="C12" s="30" t="s">
        <v>98</v>
      </c>
      <c r="D12" s="24"/>
    </row>
    <row r="13" spans="1:4" ht="21.75" customHeight="1">
      <c r="A13" s="29"/>
      <c r="B13" s="127"/>
      <c r="C13" s="31" t="s">
        <v>99</v>
      </c>
      <c r="D13" s="24"/>
    </row>
    <row r="14" spans="1:4" ht="21.75" customHeight="1">
      <c r="A14" s="29"/>
      <c r="B14" s="127"/>
      <c r="C14" s="31" t="s">
        <v>100</v>
      </c>
      <c r="D14" s="24"/>
    </row>
    <row r="15" spans="1:4" ht="21.75" customHeight="1">
      <c r="A15" s="26"/>
      <c r="B15" s="127"/>
      <c r="C15" s="30" t="s">
        <v>101</v>
      </c>
      <c r="D15" s="24"/>
    </row>
    <row r="16" spans="1:4" ht="21.75" customHeight="1">
      <c r="A16" s="29"/>
      <c r="B16" s="127"/>
      <c r="C16" s="31" t="s">
        <v>102</v>
      </c>
      <c r="D16" s="24"/>
    </row>
    <row r="17" spans="1:4" ht="21.75" customHeight="1">
      <c r="A17" s="32"/>
      <c r="B17" s="127"/>
      <c r="C17" s="31" t="s">
        <v>103</v>
      </c>
      <c r="D17" s="24"/>
    </row>
    <row r="18" spans="1:4" ht="21.75" customHeight="1">
      <c r="A18" s="32"/>
      <c r="B18" s="127"/>
      <c r="C18" s="31" t="s">
        <v>104</v>
      </c>
      <c r="D18" s="24"/>
    </row>
    <row r="19" spans="1:4" ht="21.75" customHeight="1">
      <c r="A19" s="32"/>
      <c r="B19" s="127"/>
      <c r="C19" s="33" t="s">
        <v>105</v>
      </c>
      <c r="D19" s="24"/>
    </row>
    <row r="20" spans="1:4" ht="21.75" customHeight="1">
      <c r="A20" s="32"/>
      <c r="B20" s="127"/>
      <c r="C20" s="31" t="s">
        <v>106</v>
      </c>
      <c r="D20" s="24"/>
    </row>
    <row r="21" spans="1:4" ht="21.75" customHeight="1">
      <c r="A21" s="32"/>
      <c r="B21" s="127"/>
      <c r="C21" s="30" t="s">
        <v>107</v>
      </c>
      <c r="D21" s="24">
        <v>61.28</v>
      </c>
    </row>
    <row r="22" spans="1:4" ht="21.75" customHeight="1">
      <c r="A22" s="32"/>
      <c r="B22" s="127"/>
      <c r="C22" s="31" t="s">
        <v>108</v>
      </c>
      <c r="D22" s="24"/>
    </row>
    <row r="23" spans="1:4" ht="21.75" customHeight="1">
      <c r="A23" s="32"/>
      <c r="B23" s="127"/>
      <c r="C23" s="31" t="s">
        <v>109</v>
      </c>
      <c r="D23" s="24"/>
    </row>
    <row r="24" spans="1:4" ht="21.75" customHeight="1">
      <c r="A24" s="32"/>
      <c r="B24" s="127"/>
      <c r="C24" s="34"/>
      <c r="D24" s="24"/>
    </row>
    <row r="25" spans="1:4" ht="21.75" customHeight="1">
      <c r="A25" s="35" t="s">
        <v>17</v>
      </c>
      <c r="B25" s="128">
        <f>SUM(B9,B6)</f>
        <v>2398.33</v>
      </c>
      <c r="C25" s="36" t="s">
        <v>18</v>
      </c>
      <c r="D25" s="128">
        <f>SUM(D6:D23)</f>
        <v>2398.3300000000004</v>
      </c>
    </row>
    <row r="26" spans="1:4" ht="21" customHeight="1">
      <c r="A26" s="37"/>
      <c r="B26" s="37"/>
      <c r="C26" s="37"/>
      <c r="D26" s="37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19.5" customHeight="1"/>
    <row r="225" ht="19.5" customHeight="1"/>
    <row r="226" ht="19.5" customHeight="1"/>
    <row r="227" ht="19.5" customHeight="1"/>
  </sheetData>
  <mergeCells count="3">
    <mergeCell ref="A4:B4"/>
    <mergeCell ref="C4:D4"/>
    <mergeCell ref="A2:D2"/>
  </mergeCells>
  <conditionalFormatting sqref="A6:A16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7"/>
  <sheetViews>
    <sheetView workbookViewId="0" topLeftCell="A1">
      <selection activeCell="F8" sqref="F8"/>
    </sheetView>
  </sheetViews>
  <sheetFormatPr defaultColWidth="6.875" defaultRowHeight="23.25" customHeight="1"/>
  <cols>
    <col min="1" max="1" width="15.625" style="2" customWidth="1"/>
    <col min="2" max="2" width="21.00390625" style="2" customWidth="1"/>
    <col min="3" max="3" width="18.50390625" style="2" customWidth="1"/>
    <col min="4" max="4" width="28.875" style="2" customWidth="1"/>
    <col min="5" max="5" width="30.125" style="2" customWidth="1"/>
    <col min="6" max="254" width="6.875" style="2" customWidth="1"/>
    <col min="255" max="16384" width="6.875" style="2" customWidth="1"/>
  </cols>
  <sheetData>
    <row r="1" spans="1:254" s="3" customFormat="1" ht="23.25" customHeight="1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157" t="s">
        <v>19</v>
      </c>
      <c r="B2" s="157"/>
      <c r="C2" s="157"/>
      <c r="D2" s="157"/>
      <c r="E2" s="157"/>
    </row>
    <row r="3" spans="1:5" ht="23.25" customHeight="1">
      <c r="A3" s="18" t="s">
        <v>170</v>
      </c>
      <c r="E3" s="48" t="s">
        <v>0</v>
      </c>
    </row>
    <row r="4" spans="1:5" ht="23.25" customHeight="1">
      <c r="A4" s="39" t="s">
        <v>2</v>
      </c>
      <c r="B4" s="39" t="s">
        <v>3</v>
      </c>
      <c r="C4" s="39" t="s">
        <v>4</v>
      </c>
      <c r="D4" s="39" t="s">
        <v>5</v>
      </c>
      <c r="E4" s="40" t="s">
        <v>6</v>
      </c>
    </row>
    <row r="5" spans="1:5" ht="23.25" customHeight="1">
      <c r="A5" s="39"/>
      <c r="B5" s="39" t="s">
        <v>166</v>
      </c>
      <c r="C5" s="130">
        <f>SUM(D5:E5)</f>
        <v>2398.33</v>
      </c>
      <c r="D5" s="130">
        <f>SUM(D6,D10,D13)</f>
        <v>1757.83</v>
      </c>
      <c r="E5" s="130">
        <f>SUM(E6,E10,E13)</f>
        <v>640.5</v>
      </c>
    </row>
    <row r="6" spans="1:5" ht="23.25" customHeight="1">
      <c r="A6" s="117" t="s">
        <v>20</v>
      </c>
      <c r="B6" s="118" t="s">
        <v>21</v>
      </c>
      <c r="C6" s="119">
        <f aca="true" t="shared" si="0" ref="C6:C14">SUM(D6:E6)</f>
        <v>1867.31</v>
      </c>
      <c r="D6" s="119">
        <f>SUM(D7)</f>
        <v>1226.81</v>
      </c>
      <c r="E6" s="119">
        <f>SUM(E7)</f>
        <v>640.5</v>
      </c>
    </row>
    <row r="7" spans="1:5" ht="23.25" customHeight="1">
      <c r="A7" s="117" t="s">
        <v>124</v>
      </c>
      <c r="B7" s="45" t="s">
        <v>125</v>
      </c>
      <c r="C7" s="119">
        <f t="shared" si="0"/>
        <v>1867.31</v>
      </c>
      <c r="D7" s="119">
        <f>SUM(D8:D9)</f>
        <v>1226.81</v>
      </c>
      <c r="E7" s="119">
        <f>SUM(E8:E9)</f>
        <v>640.5</v>
      </c>
    </row>
    <row r="8" spans="1:5" ht="23.25" customHeight="1">
      <c r="A8" s="117" t="s">
        <v>122</v>
      </c>
      <c r="B8" s="45" t="s">
        <v>22</v>
      </c>
      <c r="C8" s="119">
        <f t="shared" si="0"/>
        <v>1226.81</v>
      </c>
      <c r="D8" s="119">
        <v>1226.81</v>
      </c>
      <c r="E8" s="119"/>
    </row>
    <row r="9" spans="1:5" ht="23.25" customHeight="1">
      <c r="A9" s="117" t="s">
        <v>123</v>
      </c>
      <c r="B9" s="45" t="s">
        <v>23</v>
      </c>
      <c r="C9" s="119">
        <f t="shared" si="0"/>
        <v>640.5</v>
      </c>
      <c r="D9" s="119"/>
      <c r="E9" s="119">
        <v>640.5</v>
      </c>
    </row>
    <row r="10" spans="1:5" ht="23.25" customHeight="1">
      <c r="A10" s="117" t="s">
        <v>126</v>
      </c>
      <c r="B10" s="45" t="s">
        <v>129</v>
      </c>
      <c r="C10" s="119">
        <f t="shared" si="0"/>
        <v>469.74</v>
      </c>
      <c r="D10" s="119">
        <v>469.74</v>
      </c>
      <c r="E10" s="119"/>
    </row>
    <row r="11" spans="1:5" ht="23.25" customHeight="1">
      <c r="A11" s="117" t="s">
        <v>127</v>
      </c>
      <c r="B11" s="45" t="s">
        <v>130</v>
      </c>
      <c r="C11" s="119">
        <f t="shared" si="0"/>
        <v>469.74</v>
      </c>
      <c r="D11" s="119">
        <v>469.74</v>
      </c>
      <c r="E11" s="119"/>
    </row>
    <row r="12" spans="1:5" ht="23.25" customHeight="1">
      <c r="A12" s="117" t="s">
        <v>128</v>
      </c>
      <c r="B12" s="47" t="s">
        <v>131</v>
      </c>
      <c r="C12" s="119">
        <f t="shared" si="0"/>
        <v>469.74</v>
      </c>
      <c r="D12" s="119">
        <v>469.74</v>
      </c>
      <c r="E12" s="119"/>
    </row>
    <row r="13" spans="1:5" ht="23.25" customHeight="1">
      <c r="A13" s="117" t="s">
        <v>132</v>
      </c>
      <c r="B13" s="45" t="s">
        <v>135</v>
      </c>
      <c r="C13" s="119">
        <f t="shared" si="0"/>
        <v>61.28</v>
      </c>
      <c r="D13" s="119">
        <v>61.28</v>
      </c>
      <c r="E13" s="119"/>
    </row>
    <row r="14" spans="1:5" ht="23.25" customHeight="1">
      <c r="A14" s="117" t="s">
        <v>133</v>
      </c>
      <c r="B14" s="45" t="s">
        <v>136</v>
      </c>
      <c r="C14" s="119">
        <f t="shared" si="0"/>
        <v>61.28</v>
      </c>
      <c r="D14" s="119">
        <v>61.28</v>
      </c>
      <c r="E14" s="119"/>
    </row>
    <row r="15" spans="1:5" ht="23.25" customHeight="1">
      <c r="A15" s="117" t="s">
        <v>134</v>
      </c>
      <c r="B15" s="47" t="s">
        <v>137</v>
      </c>
      <c r="C15" s="119">
        <f>SUM(D15:E15)</f>
        <v>61.28</v>
      </c>
      <c r="D15" s="119">
        <v>61.28</v>
      </c>
      <c r="E15" s="119"/>
    </row>
    <row r="16" spans="1:5" ht="29.25" customHeight="1">
      <c r="A16" s="158" t="s">
        <v>24</v>
      </c>
      <c r="B16" s="158"/>
      <c r="C16" s="158"/>
      <c r="D16" s="158"/>
      <c r="E16" s="158"/>
    </row>
    <row r="17" spans="1:5" ht="19.5" customHeight="1">
      <c r="A17" s="159"/>
      <c r="B17" s="159"/>
      <c r="C17" s="159"/>
      <c r="D17" s="159"/>
      <c r="E17" s="159"/>
    </row>
  </sheetData>
  <mergeCells count="3">
    <mergeCell ref="A2:E2"/>
    <mergeCell ref="A16:E16"/>
    <mergeCell ref="A17:E1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6"/>
  <sheetViews>
    <sheetView workbookViewId="0" topLeftCell="A1">
      <selection activeCell="F8" sqref="F8"/>
    </sheetView>
  </sheetViews>
  <sheetFormatPr defaultColWidth="6.875" defaultRowHeight="23.25" customHeight="1"/>
  <cols>
    <col min="1" max="1" width="17.25390625" style="2" customWidth="1"/>
    <col min="2" max="2" width="22.125" style="2" customWidth="1"/>
    <col min="3" max="3" width="28.875" style="2" customWidth="1"/>
    <col min="4" max="252" width="6.875" style="2" customWidth="1"/>
    <col min="253" max="16384" width="6.875" style="2" customWidth="1"/>
  </cols>
  <sheetData>
    <row r="1" spans="1:252" s="3" customFormat="1" ht="23.25" customHeight="1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3" ht="30" customHeight="1">
      <c r="A2" s="157" t="s">
        <v>26</v>
      </c>
      <c r="B2" s="157"/>
      <c r="C2" s="157"/>
    </row>
    <row r="3" spans="1:3" ht="23.25" customHeight="1">
      <c r="A3" s="18" t="s">
        <v>170</v>
      </c>
      <c r="C3" s="50" t="s">
        <v>0</v>
      </c>
    </row>
    <row r="4" spans="1:3" ht="23.25" customHeight="1">
      <c r="A4" s="39" t="s">
        <v>2</v>
      </c>
      <c r="B4" s="39" t="s">
        <v>3</v>
      </c>
      <c r="C4" s="39" t="s">
        <v>1</v>
      </c>
    </row>
    <row r="5" spans="1:3" ht="23.25" customHeight="1">
      <c r="A5" s="102"/>
      <c r="B5" s="102" t="s">
        <v>74</v>
      </c>
      <c r="C5" s="131">
        <f>SUM(C6:C8)</f>
        <v>1757.83</v>
      </c>
    </row>
    <row r="6" spans="1:3" ht="23.25" customHeight="1">
      <c r="A6" s="51" t="s">
        <v>27</v>
      </c>
      <c r="B6" s="52" t="s">
        <v>28</v>
      </c>
      <c r="C6" s="132">
        <v>595.66</v>
      </c>
    </row>
    <row r="7" spans="1:3" ht="23.25" customHeight="1">
      <c r="A7" s="51" t="s">
        <v>29</v>
      </c>
      <c r="B7" s="53" t="s">
        <v>30</v>
      </c>
      <c r="C7" s="132">
        <v>631.15</v>
      </c>
    </row>
    <row r="8" spans="1:3" ht="23.25" customHeight="1">
      <c r="A8" s="51">
        <v>303</v>
      </c>
      <c r="B8" s="53" t="s">
        <v>165</v>
      </c>
      <c r="C8" s="132">
        <v>531.02</v>
      </c>
    </row>
    <row r="9" spans="1:3" ht="23.25" customHeight="1">
      <c r="A9" s="46"/>
      <c r="B9" s="54"/>
      <c r="C9" s="46"/>
    </row>
    <row r="10" spans="1:3" ht="23.25" customHeight="1">
      <c r="A10" s="4"/>
      <c r="B10" s="1"/>
      <c r="C10" s="5"/>
    </row>
    <row r="11" spans="1:3" ht="23.25" customHeight="1">
      <c r="A11" s="7"/>
      <c r="B11" s="1"/>
      <c r="C11" s="5"/>
    </row>
    <row r="12" spans="1:3" ht="23.25" customHeight="1">
      <c r="A12" s="6"/>
      <c r="B12" s="6"/>
      <c r="C12" s="5"/>
    </row>
    <row r="13" spans="1:3" ht="23.25" customHeight="1">
      <c r="A13" s="5"/>
      <c r="B13" s="5"/>
      <c r="C13" s="5"/>
    </row>
    <row r="14" spans="1:3" ht="23.25" customHeight="1">
      <c r="A14" s="5"/>
      <c r="B14" s="5"/>
      <c r="C14" s="5"/>
    </row>
    <row r="15" spans="1:3" ht="23.25" customHeight="1">
      <c r="A15" s="5"/>
      <c r="B15" s="5"/>
      <c r="C15" s="5"/>
    </row>
    <row r="16" spans="1:5" ht="30" customHeight="1">
      <c r="A16" s="158" t="s">
        <v>25</v>
      </c>
      <c r="B16" s="158"/>
      <c r="C16" s="158"/>
      <c r="D16" s="49"/>
      <c r="E16" s="49"/>
    </row>
  </sheetData>
  <mergeCells count="2">
    <mergeCell ref="A2:C2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Sky123.Org</cp:lastModifiedBy>
  <cp:lastPrinted>2016-03-03T07:24:42Z</cp:lastPrinted>
  <dcterms:created xsi:type="dcterms:W3CDTF">2015-04-15T03:34:12Z</dcterms:created>
  <dcterms:modified xsi:type="dcterms:W3CDTF">2016-03-03T07:24:51Z</dcterms:modified>
  <cp:category/>
  <cp:version/>
  <cp:contentType/>
  <cp:contentStatus/>
</cp:coreProperties>
</file>