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520" firstSheet="14" activeTab="17"/>
  </bookViews>
  <sheets>
    <sheet name="目录" sheetId="1" r:id="rId1"/>
    <sheet name="1.收支总表（批复表）" sheetId="2" r:id="rId2"/>
    <sheet name="2.收支总表（分科目）" sheetId="3" r:id="rId3"/>
    <sheet name="3.收入总表" sheetId="4" r:id="rId4"/>
    <sheet name="4.支出总表（按资金来源）" sheetId="5" r:id="rId5"/>
    <sheet name="5.支出总表（部门预算经济分类）" sheetId="6" r:id="rId6"/>
    <sheet name="6.支出总表（政府预算经济分类）" sheetId="7" r:id="rId7"/>
    <sheet name="7.财政拨款收支总表" sheetId="8" r:id="rId8"/>
    <sheet name="8.财政拨款支出表" sheetId="9" r:id="rId9"/>
    <sheet name="9.一般公共预算支出表" sheetId="10" r:id="rId10"/>
    <sheet name="10.一般公共预算基本支出表" sheetId="11" r:id="rId11"/>
    <sheet name="11.政府性基金预算支出表（按部门预算经济分类）" sheetId="12" r:id="rId12"/>
    <sheet name="12.政府性基金预算支出表（按政府预算经济分类）" sheetId="13" r:id="rId13"/>
    <sheet name="13.一般公共预算“三公”经费支出表" sheetId="14" r:id="rId14"/>
    <sheet name="14.专项业务经费（批复表）" sheetId="15" r:id="rId15"/>
    <sheet name="15.项目表（批复表）" sheetId="16" r:id="rId16"/>
    <sheet name="16.项目绩效表" sheetId="17" r:id="rId17"/>
    <sheet name="17.整体绩效表" sheetId="18" r:id="rId18"/>
    <sheet name="专项资金支出情况汇总表" sheetId="19" r:id="rId19"/>
  </sheets>
  <definedNames>
    <definedName name="_xlnm.Print_Area" localSheetId="0">'目录'!$A$1:$E$21</definedName>
  </definedNames>
  <calcPr fullCalcOnLoad="1"/>
</workbook>
</file>

<file path=xl/sharedStrings.xml><?xml version="1.0" encoding="utf-8"?>
<sst xmlns="http://schemas.openxmlformats.org/spreadsheetml/2006/main" count="831" uniqueCount="444">
  <si>
    <t>附件2</t>
  </si>
  <si>
    <t>第二部分</t>
  </si>
  <si>
    <t>常德市XX局2020年部门预算公开表（样表）</t>
  </si>
  <si>
    <t>目     录</t>
  </si>
  <si>
    <t>1.收支总表（批复表）'!A1</t>
  </si>
  <si>
    <t>2.收支总表（分科目）'!A1</t>
  </si>
  <si>
    <t>3.收入总表'!A1</t>
  </si>
  <si>
    <t>4.支出总表（按资金来源）'!A1</t>
  </si>
  <si>
    <t>5.支出总表（按部门预算经济分类）'!A1</t>
  </si>
  <si>
    <t>6.支出总表（按政府预算经济分类）'!A1</t>
  </si>
  <si>
    <t>7.财政拨款收支总表'!A1</t>
  </si>
  <si>
    <t>8.财政拨款支出表'!A1</t>
  </si>
  <si>
    <t>9.一般公共预算支出表'!A1</t>
  </si>
  <si>
    <t>10.一般公共预算基本支出表'!A1</t>
  </si>
  <si>
    <t>11.政府性基金预算支出表（按部门预算经济分类）'!A1</t>
  </si>
  <si>
    <t>12.政府性基金预算支出表（按政府预算经济分类）'!A1</t>
  </si>
  <si>
    <t>13.一般公共预算“三公”经费支出表'!A1</t>
  </si>
  <si>
    <t>14.专项业务经费（批复表）'!A1</t>
  </si>
  <si>
    <t>15.项目表（批复表）'!A1</t>
  </si>
  <si>
    <t>16.项目绩效表'!A1</t>
  </si>
  <si>
    <t>17.整体绩效表'!A1</t>
  </si>
  <si>
    <t>附件2-1</t>
  </si>
  <si>
    <t>部门收支总体情况表</t>
  </si>
  <si>
    <t>单位：万元</t>
  </si>
  <si>
    <t>单位名称</t>
  </si>
  <si>
    <t>收入</t>
  </si>
  <si>
    <t>支出</t>
  </si>
  <si>
    <t>非税收入征收计划</t>
  </si>
  <si>
    <t>合计</t>
  </si>
  <si>
    <t>一般公共预算拨款</t>
  </si>
  <si>
    <t>政府性
基金预算拨款</t>
  </si>
  <si>
    <t>财政专户管理的
非税收入
拨款</t>
  </si>
  <si>
    <t>上级补助收入</t>
  </si>
  <si>
    <t>附属单位上缴收入</t>
  </si>
  <si>
    <t>基本支出</t>
  </si>
  <si>
    <t>项目
支出</t>
  </si>
  <si>
    <t>经费
拨款</t>
  </si>
  <si>
    <t>纳入预算管理的
非税收入拨款</t>
  </si>
  <si>
    <t>小计</t>
  </si>
  <si>
    <t>工资福
利支出</t>
  </si>
  <si>
    <t>一般商品
服务支出</t>
  </si>
  <si>
    <t>对个人和
家庭补助</t>
  </si>
  <si>
    <t xml:space="preserve">    说明：本表公开内容为列市级支出的当年预算资金安排情况。</t>
  </si>
  <si>
    <t>附件2-2</t>
  </si>
  <si>
    <t>收        入</t>
  </si>
  <si>
    <t>支        出</t>
  </si>
  <si>
    <t>项  目</t>
  </si>
  <si>
    <t>本年预算</t>
  </si>
  <si>
    <t>按 支 出 功 能 科 目</t>
  </si>
  <si>
    <t>项 目（按部门预算经济分类）</t>
  </si>
  <si>
    <t>项 目（按政府预算经济分类）</t>
  </si>
  <si>
    <t>一、一般公共预算拨款（补助）</t>
  </si>
  <si>
    <t>一、一般公共服务支出</t>
  </si>
  <si>
    <t>一、基本支出</t>
  </si>
  <si>
    <t>一、机关工资福利支出</t>
  </si>
  <si>
    <t>二、政府性基金拨款（补助）</t>
  </si>
  <si>
    <t>二、外交支出</t>
  </si>
  <si>
    <t xml:space="preserve">    工资福利支出</t>
  </si>
  <si>
    <t>二、机关商品和服务支出</t>
  </si>
  <si>
    <t>三、财政专户拨款（补助）</t>
  </si>
  <si>
    <t>三、国防支出</t>
  </si>
  <si>
    <t xml:space="preserve">    商品和服务支出</t>
  </si>
  <si>
    <t>三、机关资本性支出（一）</t>
  </si>
  <si>
    <t>四、上级补助收入</t>
  </si>
  <si>
    <t>四、公共安全支出</t>
  </si>
  <si>
    <t xml:space="preserve">    对个人和家庭的补助</t>
  </si>
  <si>
    <t>四、机关资本性支出（二）</t>
  </si>
  <si>
    <t>五、附属单位上缴收入</t>
  </si>
  <si>
    <t>五、教育支出</t>
  </si>
  <si>
    <t>二、项目支出</t>
  </si>
  <si>
    <t>五、对事业单位经常性补助</t>
  </si>
  <si>
    <t>六、科学技术支出</t>
  </si>
  <si>
    <t xml:space="preserve">    专项工资福利支出</t>
  </si>
  <si>
    <t>六、对事业单位资本性补助</t>
  </si>
  <si>
    <t>七、文化旅游体育与传媒支出</t>
  </si>
  <si>
    <t xml:space="preserve">    专项商品和服务支出</t>
  </si>
  <si>
    <t>七、对企业补助</t>
  </si>
  <si>
    <t>八、社会保障和就业支出</t>
  </si>
  <si>
    <t xml:space="preserve">    专项对个人和家庭的补助</t>
  </si>
  <si>
    <t>八、对企业资本性支出</t>
  </si>
  <si>
    <t>九、社会保险基金支出</t>
  </si>
  <si>
    <t xml:space="preserve">    债务利息及费用支出</t>
  </si>
  <si>
    <t>九、对个人和家庭的补助</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</si>
  <si>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</si>
  <si>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</si>
  <si>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</si>
  <si>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</si>
  <si>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</si>
  <si>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</si>
  <si>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</si>
  <si>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</si>
  <si>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</si>
  <si>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</si>
  <si>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</si>
  <si>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</si>
  <si>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</si>
  <si>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</si>
  <si>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十四、预备费及预留</t>
  </si>
  <si>
    <t>十五、资源勘探信息等支出</t>
  </si>
  <si>
    <t xml:space="preserve">    其他支出</t>
  </si>
  <si>
    <t>十五、其他支出</t>
  </si>
  <si>
    <t>十六、商业服务业等支出</t>
  </si>
  <si>
    <t>三、对附属单位的补助支出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</si>
  <si>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</si>
  <si>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</si>
  <si>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</si>
  <si>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</si>
  <si>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</si>
  <si>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</si>
  <si>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</si>
  <si>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</si>
  <si>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</si>
  <si>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</si>
  <si>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</si>
  <si>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</si>
  <si>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</si>
  <si>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本年收入合计</t>
  </si>
  <si>
    <t>本年支出合计</t>
  </si>
  <si>
    <t>附件2-3</t>
  </si>
  <si>
    <t>部门收入总体情况表</t>
  </si>
  <si>
    <t>功能科目编码
（类款项）</t>
  </si>
  <si>
    <t>功能科目名称</t>
  </si>
  <si>
    <t>财政专户管理的非税收入拨款</t>
  </si>
  <si>
    <t>附件2-4</t>
  </si>
  <si>
    <t>部门支出总体情况表（按资金来源）</t>
  </si>
  <si>
    <t>一般公共预算拨款（补助）</t>
  </si>
  <si>
    <t>政府性基金预算拨款（补助）</t>
  </si>
  <si>
    <t>上级补助
收入</t>
  </si>
  <si>
    <t>附属单位
上缴收入</t>
  </si>
  <si>
    <t>经费拨款</t>
  </si>
  <si>
    <t>纳入预算
管理的非税
收入拨款</t>
  </si>
  <si>
    <t>行政事业性收费收入</t>
  </si>
  <si>
    <t>国有资源（资产）有偿使用收入</t>
  </si>
  <si>
    <t>捐赠收入</t>
  </si>
  <si>
    <t>其他收入</t>
  </si>
  <si>
    <t>附件2-5</t>
  </si>
  <si>
    <t>部门支出总体情况表（按部门预算经济分类）</t>
  </si>
  <si>
    <t>附件2-6</t>
  </si>
  <si>
    <t>部门支出总体情况表（按政府预算经济分类）</t>
  </si>
  <si>
    <t>功能科目
名称</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</si>
  <si>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</si>
  <si>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</si>
  <si>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</si>
  <si>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</si>
  <si>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</si>
  <si>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</si>
  <si>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</si>
  <si>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</si>
  <si>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</si>
  <si>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</si>
  <si>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</si>
  <si>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</si>
  <si>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其他支出</t>
  </si>
  <si>
    <t>附件2-7</t>
  </si>
  <si>
    <t>财政拨款收支总体情况表</t>
  </si>
  <si>
    <t>收      入</t>
  </si>
  <si>
    <t>支      出</t>
  </si>
  <si>
    <t>项    目</t>
  </si>
  <si>
    <t>预算数</t>
  </si>
  <si>
    <t>一般公共
预算拨款</t>
  </si>
  <si>
    <t>政府性
基金拨款</t>
  </si>
  <si>
    <t>一、一般公共预算收入拨款</t>
  </si>
  <si>
    <t xml:space="preserve">    经费拨款（补助）</t>
  </si>
  <si>
    <t xml:space="preserve">    纳入预算管理的非税收入拨款</t>
  </si>
  <si>
    <t>二、政府性基金拨款</t>
  </si>
  <si>
    <t>七、文化体育与传媒支出</t>
  </si>
  <si>
    <t>十、医疗卫生与计划生育支出</t>
  </si>
  <si>
    <t>十五、资源勘探电力信息等支出</t>
  </si>
  <si>
    <t>十九、国土海洋气象等支出</t>
  </si>
  <si>
    <t>二十三、预备费</t>
  </si>
  <si>
    <t>二十四、其他支出</t>
  </si>
  <si>
    <t>二十五、转移性支出</t>
  </si>
  <si>
    <t>二十六、债务还本支出</t>
  </si>
  <si>
    <t>二十七、债务付息支出</t>
  </si>
  <si>
    <t>二十八、债务发行费用支出</t>
  </si>
  <si>
    <t xml:space="preserve">    说明：本表公开内容为列市级支出的当年财政拨款安排情况。</t>
  </si>
  <si>
    <t>附件2-8</t>
  </si>
  <si>
    <t>财政拨款支出情况表</t>
  </si>
  <si>
    <t>项目支出</t>
  </si>
  <si>
    <t xml:space="preserve">    说明：本表的公开内容为列市级支出的当年财政拨款安排情况（含一般公共预算拨款和政府性基金预算拨款）。</t>
  </si>
  <si>
    <t>附件2-9</t>
  </si>
  <si>
    <t>一般公共预算拨款支出情况表</t>
  </si>
  <si>
    <t xml:space="preserve">    说明：本表公开内容为列市级支出的当年一般公共预算拨款安排情况（含经费拨款和纳入预算管理的非税收入拨款）。</t>
  </si>
  <si>
    <t>附件2-10</t>
  </si>
  <si>
    <t>一般公共预算基本支出情况表</t>
  </si>
  <si>
    <t>经济科目
编码（类款）</t>
  </si>
  <si>
    <t>经济科目名称</t>
  </si>
  <si>
    <t>人员经费</t>
  </si>
  <si>
    <t>公用经费</t>
  </si>
  <si>
    <t>301</t>
  </si>
  <si>
    <t>工资福利支出</t>
  </si>
  <si>
    <t>30101</t>
  </si>
  <si>
    <t>基本工资</t>
  </si>
  <si>
    <t>30102</t>
  </si>
  <si>
    <t>津贴补贴</t>
  </si>
  <si>
    <t>……</t>
  </si>
  <si>
    <t>302</t>
  </si>
  <si>
    <t>商品和服务支出</t>
  </si>
  <si>
    <t>办公费</t>
  </si>
  <si>
    <t>印刷费</t>
  </si>
  <si>
    <t>303</t>
  </si>
  <si>
    <t>对个人和家庭补助支出</t>
  </si>
  <si>
    <t>30301</t>
  </si>
  <si>
    <t>离休费</t>
  </si>
  <si>
    <t>30302</t>
  </si>
  <si>
    <t>退休费</t>
  </si>
  <si>
    <t>附件2-11</t>
  </si>
  <si>
    <t>政府性基金预算支出情况表（按部门预算经济分类）</t>
  </si>
  <si>
    <t xml:space="preserve">    说明：1.本表公开内容为列市级支出的当年政府性基金预算拨款安排情况。
          2.没有此项收入安排支出的单位不能删除此表，需列空表并说明“本单位无政府性基金收入安排的支出”。</t>
  </si>
  <si>
    <t>附件2-12</t>
  </si>
  <si>
    <t>政府性基金预算支出情况表（按政府预算经济分类）</t>
  </si>
  <si>
    <t>对事业单位
经常性
补助</t>
  </si>
  <si>
    <t>对事业单位
资本性
补助</t>
  </si>
  <si>
    <t>其他
支出</t>
  </si>
  <si>
    <t>附件2-13</t>
  </si>
  <si>
    <t>一般公共预算“三公”经费支出情况表</t>
  </si>
  <si>
    <t>三公经费预算数（一般公共预算拨款）</t>
  </si>
  <si>
    <t>较上年“三公”经费预算总额增减比例（%）</t>
  </si>
  <si>
    <t>增减原因说明</t>
  </si>
  <si>
    <t>公务接待费</t>
  </si>
  <si>
    <t>公务用车购置及运行费</t>
  </si>
  <si>
    <t>其中：</t>
  </si>
  <si>
    <t>因公出国（境）费</t>
  </si>
  <si>
    <t>公务用车购置费</t>
  </si>
  <si>
    <t>公务用车运行维护费</t>
  </si>
  <si>
    <t xml:space="preserve">    说明：本表的公开内容为当年一般公共预算拨款安排的“三公”经费支出（含基本支出和项目支出），一般公共预算拨款包括经费拨款和纳入预算管理的非税收入拨款。 </t>
  </si>
  <si>
    <t>附件2-14</t>
  </si>
  <si>
    <t>部门专项业务经费支出情况表</t>
  </si>
  <si>
    <t>项目名称</t>
  </si>
  <si>
    <t>资金来源</t>
  </si>
  <si>
    <t>具体内容</t>
  </si>
  <si>
    <t>备注</t>
  </si>
  <si>
    <t>纳入预算管理的非税
收入拨款</t>
  </si>
  <si>
    <t>财政专户管理的非税
收入拨款</t>
  </si>
  <si>
    <t>附件2-15</t>
  </si>
  <si>
    <t>项目预算支出明细表</t>
  </si>
  <si>
    <t xml:space="preserve">    说明：1.本表公开内容为列市级支出的当年预算资金安排情况。
          2.“事业运行”专项只公开到一级项目，其他专项需公开到二级项目。</t>
  </si>
  <si>
    <t>附件2-16</t>
  </si>
  <si>
    <t>专项资金绩效目标表</t>
  </si>
  <si>
    <t>（2020年度）</t>
  </si>
  <si>
    <t>专项名称</t>
  </si>
  <si>
    <t>专项属性</t>
  </si>
  <si>
    <r>
      <t>延续专项</t>
    </r>
    <r>
      <rPr>
        <sz val="11"/>
        <rFont val="Times New Roman"/>
        <family val="1"/>
      </rPr>
      <t xml:space="preserve">□     </t>
    </r>
    <r>
      <rPr>
        <sz val="11"/>
        <rFont val="宋体"/>
        <family val="0"/>
      </rPr>
      <t>新增专项</t>
    </r>
    <r>
      <rPr>
        <sz val="11"/>
        <rFont val="Times New Roman"/>
        <family val="1"/>
      </rPr>
      <t xml:space="preserve">□    </t>
    </r>
  </si>
  <si>
    <t>部门名称</t>
  </si>
  <si>
    <r>
      <t>资金总额</t>
    </r>
    <r>
      <rPr>
        <sz val="11"/>
        <rFont val="Times New Roman"/>
        <family val="1"/>
      </rPr>
      <t xml:space="preserve">
</t>
    </r>
    <r>
      <rPr>
        <sz val="11"/>
        <rFont val="宋体"/>
        <family val="0"/>
      </rPr>
      <t>（万元）</t>
    </r>
  </si>
  <si>
    <t>部门相应职能职责概述</t>
  </si>
  <si>
    <t>专项立项
依据</t>
  </si>
  <si>
    <t>专项实施进度计划</t>
  </si>
  <si>
    <t>专项实施内容</t>
  </si>
  <si>
    <t>计划开始时间</t>
  </si>
  <si>
    <t>计划完成时间</t>
  </si>
  <si>
    <t>专项长期绩效目标</t>
  </si>
  <si>
    <t>专项年度绩效目标</t>
  </si>
  <si>
    <r>
      <t>专项
年度</t>
    </r>
    <r>
      <rPr>
        <sz val="11"/>
        <rFont val="Times New Roman"/>
        <family val="1"/>
      </rPr>
      <t xml:space="preserve">
</t>
    </r>
    <r>
      <rPr>
        <sz val="11"/>
        <rFont val="宋体"/>
        <family val="0"/>
      </rPr>
      <t>绩效</t>
    </r>
    <r>
      <rPr>
        <sz val="11"/>
        <rFont val="Times New Roman"/>
        <family val="1"/>
      </rPr>
      <t xml:space="preserve">
</t>
    </r>
    <r>
      <rPr>
        <sz val="11"/>
        <rFont val="宋体"/>
        <family val="0"/>
      </rPr>
      <t>指标</t>
    </r>
  </si>
  <si>
    <t>一级指标</t>
  </si>
  <si>
    <t>二级指标</t>
  </si>
  <si>
    <t>三级指标</t>
  </si>
  <si>
    <t>指标内容</t>
  </si>
  <si>
    <t>指标值</t>
  </si>
  <si>
    <t>产出指标</t>
  </si>
  <si>
    <t>数量指标</t>
  </si>
  <si>
    <t>质量指标</t>
  </si>
  <si>
    <t>时效指标</t>
  </si>
  <si>
    <t>成本指标</t>
  </si>
  <si>
    <t>效益指标</t>
  </si>
  <si>
    <t>经济效益</t>
  </si>
  <si>
    <t>社会效益</t>
  </si>
  <si>
    <t>生态效益</t>
  </si>
  <si>
    <t>可持续影响</t>
  </si>
  <si>
    <t>社会公众或服务对象满意度</t>
  </si>
  <si>
    <t>专项实施保障措施</t>
  </si>
  <si>
    <r>
      <t>成立的专门管理机构：</t>
    </r>
    <r>
      <rPr>
        <sz val="11"/>
        <rFont val="Times New Roman"/>
        <family val="1"/>
      </rPr>
      <t xml:space="preserve">
</t>
    </r>
    <r>
      <rPr>
        <sz val="11"/>
        <rFont val="宋体"/>
        <family val="0"/>
      </rPr>
      <t>资金管理办法：</t>
    </r>
    <r>
      <rPr>
        <sz val="11"/>
        <rFont val="Times New Roman"/>
        <family val="1"/>
      </rPr>
      <t xml:space="preserve">
</t>
    </r>
    <r>
      <rPr>
        <sz val="11"/>
        <rFont val="宋体"/>
        <family val="0"/>
      </rPr>
      <t>项目管理办法：</t>
    </r>
    <r>
      <rPr>
        <sz val="11"/>
        <rFont val="Times New Roman"/>
        <family val="1"/>
      </rPr>
      <t xml:space="preserve">
</t>
    </r>
    <r>
      <rPr>
        <sz val="11"/>
        <rFont val="宋体"/>
        <family val="0"/>
      </rPr>
      <t>工作措施（方案、规划）：</t>
    </r>
  </si>
  <si>
    <r>
      <t>项目</t>
    </r>
    <r>
      <rPr>
        <sz val="11"/>
        <rFont val="Times New Roman"/>
        <family val="1"/>
      </rPr>
      <t xml:space="preserve">
</t>
    </r>
    <r>
      <rPr>
        <sz val="11"/>
        <rFont val="宋体"/>
        <family val="0"/>
      </rPr>
      <t>构成</t>
    </r>
    <r>
      <rPr>
        <sz val="11"/>
        <rFont val="Times New Roman"/>
        <family val="1"/>
      </rPr>
      <t xml:space="preserve">
</t>
    </r>
    <r>
      <rPr>
        <sz val="11"/>
        <rFont val="宋体"/>
        <family val="0"/>
      </rPr>
      <t>分解</t>
    </r>
  </si>
  <si>
    <r>
      <t>子项目</t>
    </r>
    <r>
      <rPr>
        <b/>
        <sz val="11"/>
        <rFont val="Times New Roman"/>
        <family val="1"/>
      </rPr>
      <t>1</t>
    </r>
    <r>
      <rPr>
        <b/>
        <sz val="11"/>
        <rFont val="宋体"/>
        <family val="0"/>
      </rPr>
      <t>名称：</t>
    </r>
  </si>
  <si>
    <r>
      <t>明细</t>
    </r>
    <r>
      <rPr>
        <sz val="11"/>
        <rFont val="Times New Roman"/>
        <family val="1"/>
      </rPr>
      <t xml:space="preserve">
</t>
    </r>
    <r>
      <rPr>
        <sz val="11"/>
        <rFont val="宋体"/>
        <family val="0"/>
      </rPr>
      <t>金额</t>
    </r>
  </si>
  <si>
    <t>单价</t>
  </si>
  <si>
    <t>依据</t>
  </si>
  <si>
    <t>数量</t>
  </si>
  <si>
    <t>构成明细</t>
  </si>
  <si>
    <r>
      <t>1.1</t>
    </r>
    <r>
      <rPr>
        <sz val="11"/>
        <rFont val="宋体"/>
        <family val="0"/>
      </rPr>
      <t>名称</t>
    </r>
  </si>
  <si>
    <r>
      <t>1.1.1</t>
    </r>
    <r>
      <rPr>
        <sz val="11"/>
        <rFont val="宋体"/>
        <family val="0"/>
      </rPr>
      <t>名称</t>
    </r>
  </si>
  <si>
    <r>
      <t>1.1.2</t>
    </r>
    <r>
      <rPr>
        <sz val="11"/>
        <rFont val="宋体"/>
        <family val="0"/>
      </rPr>
      <t>名称</t>
    </r>
  </si>
  <si>
    <t>......</t>
  </si>
  <si>
    <r>
      <t>1.1</t>
    </r>
    <r>
      <rPr>
        <b/>
        <sz val="11"/>
        <rFont val="宋体"/>
        <family val="0"/>
      </rPr>
      <t>金额小计</t>
    </r>
  </si>
  <si>
    <r>
      <t>1.2</t>
    </r>
    <r>
      <rPr>
        <sz val="11"/>
        <rFont val="宋体"/>
        <family val="0"/>
      </rPr>
      <t>名称</t>
    </r>
  </si>
  <si>
    <r>
      <t>1.2.1</t>
    </r>
    <r>
      <rPr>
        <sz val="11"/>
        <rFont val="宋体"/>
        <family val="0"/>
      </rPr>
      <t>名称</t>
    </r>
  </si>
  <si>
    <r>
      <t>1.2.2</t>
    </r>
    <r>
      <rPr>
        <sz val="11"/>
        <rFont val="宋体"/>
        <family val="0"/>
      </rPr>
      <t>名称</t>
    </r>
  </si>
  <si>
    <r>
      <t>1.2</t>
    </r>
    <r>
      <rPr>
        <b/>
        <sz val="11"/>
        <rFont val="宋体"/>
        <family val="0"/>
      </rPr>
      <t>金额小计</t>
    </r>
  </si>
  <si>
    <r>
      <t>子项目</t>
    </r>
    <r>
      <rPr>
        <b/>
        <sz val="11"/>
        <rFont val="Times New Roman"/>
        <family val="1"/>
      </rPr>
      <t>2</t>
    </r>
    <r>
      <rPr>
        <b/>
        <sz val="11"/>
        <rFont val="宋体"/>
        <family val="0"/>
      </rPr>
      <t>名称：</t>
    </r>
  </si>
  <si>
    <t>金额合计</t>
  </si>
  <si>
    <t>附件2-17</t>
  </si>
  <si>
    <r>
      <rPr>
        <sz val="22"/>
        <rFont val="方正小标宋_GBK"/>
        <family val="0"/>
      </rPr>
      <t>部门整体支出绩效目标表</t>
    </r>
  </si>
  <si>
    <r>
      <t>部门</t>
    </r>
    <r>
      <rPr>
        <sz val="11"/>
        <rFont val="Times New Roman"/>
        <family val="1"/>
      </rPr>
      <t xml:space="preserve">
</t>
    </r>
    <r>
      <rPr>
        <sz val="11"/>
        <rFont val="宋体"/>
        <family val="0"/>
      </rPr>
      <t>名称</t>
    </r>
  </si>
  <si>
    <r>
      <rPr>
        <sz val="10"/>
        <rFont val="宋体"/>
        <family val="0"/>
      </rPr>
      <t>年度预算申请（万元）</t>
    </r>
  </si>
  <si>
    <r>
      <rPr>
        <sz val="10"/>
        <rFont val="宋体"/>
        <family val="0"/>
      </rPr>
      <t>资金总额</t>
    </r>
  </si>
  <si>
    <r>
      <rPr>
        <sz val="10"/>
        <rFont val="宋体"/>
        <family val="0"/>
      </rPr>
      <t>按收入性质分</t>
    </r>
  </si>
  <si>
    <r>
      <rPr>
        <sz val="10"/>
        <rFont val="宋体"/>
        <family val="0"/>
      </rPr>
      <t>按支出性质分</t>
    </r>
  </si>
  <si>
    <t>公共财政拨款</t>
  </si>
  <si>
    <r>
      <t>政府性</t>
    </r>
    <r>
      <rPr>
        <sz val="11"/>
        <rFont val="Times New Roman"/>
        <family val="1"/>
      </rPr>
      <t xml:space="preserve">
</t>
    </r>
    <r>
      <rPr>
        <sz val="11"/>
        <rFont val="宋体"/>
        <family val="0"/>
      </rPr>
      <t>基金拨款</t>
    </r>
  </si>
  <si>
    <r>
      <rPr>
        <sz val="10"/>
        <rFont val="宋体"/>
        <family val="0"/>
      </rPr>
      <t>纳入专户的非税收入拨款</t>
    </r>
  </si>
  <si>
    <r>
      <rPr>
        <sz val="10"/>
        <rFont val="宋体"/>
        <family val="0"/>
      </rPr>
      <t>其他资金</t>
    </r>
  </si>
  <si>
    <r>
      <rPr>
        <sz val="10"/>
        <rFont val="宋体"/>
        <family val="0"/>
      </rPr>
      <t>基本支出</t>
    </r>
  </si>
  <si>
    <r>
      <rPr>
        <sz val="10"/>
        <rFont val="宋体"/>
        <family val="0"/>
      </rPr>
      <t>项目支出</t>
    </r>
  </si>
  <si>
    <r>
      <rPr>
        <sz val="10"/>
        <rFont val="宋体"/>
        <family val="0"/>
      </rPr>
      <t>部门职能职责描述</t>
    </r>
  </si>
  <si>
    <r>
      <rPr>
        <sz val="10"/>
        <rFont val="宋体"/>
        <family val="0"/>
      </rPr>
      <t>整体绩效目标</t>
    </r>
  </si>
  <si>
    <r>
      <rPr>
        <sz val="10"/>
        <rFont val="宋体"/>
        <family val="0"/>
      </rPr>
      <t>产出指标</t>
    </r>
  </si>
  <si>
    <r>
      <rPr>
        <sz val="10"/>
        <rFont val="宋体"/>
        <family val="0"/>
      </rPr>
      <t>数量指标</t>
    </r>
  </si>
  <si>
    <r>
      <rPr>
        <sz val="10"/>
        <rFont val="宋体"/>
        <family val="0"/>
      </rPr>
      <t>效益指标</t>
    </r>
  </si>
  <si>
    <r>
      <rPr>
        <sz val="10"/>
        <rFont val="宋体"/>
        <family val="0"/>
      </rPr>
      <t>经济效益</t>
    </r>
  </si>
  <si>
    <t>附件2-18</t>
  </si>
  <si>
    <t>财政性专项资金支出情况汇总表</t>
  </si>
  <si>
    <t>公开时间：****年*月*日</t>
  </si>
  <si>
    <t>序号</t>
  </si>
  <si>
    <t>指标单号</t>
  </si>
  <si>
    <t>制单日期</t>
  </si>
  <si>
    <t>功能科目
代码</t>
  </si>
  <si>
    <t>经济科目
名称</t>
  </si>
  <si>
    <t>资金性质</t>
  </si>
  <si>
    <t>指标金额
（元）</t>
  </si>
  <si>
    <t>摘要</t>
  </si>
  <si>
    <t>合  计</t>
  </si>
  <si>
    <t>小  计</t>
  </si>
  <si>
    <t xml:space="preserve">    说明：1.部门预算公开时不需要公开此表，请将此表删除。
          2.财政专项资金分配下达情况以指标原文进行公开，本级单位拨款未行指标文的，每季度末定期以支出汇总表的形式进行公开。</t>
  </si>
  <si>
    <t>中共常德市委办公室</t>
  </si>
  <si>
    <t>常德市档案馆</t>
  </si>
  <si>
    <t>201</t>
  </si>
  <si>
    <t>31</t>
  </si>
  <si>
    <t>01</t>
  </si>
  <si>
    <t>02</t>
  </si>
  <si>
    <t>208</t>
  </si>
  <si>
    <t>05</t>
  </si>
  <si>
    <t>221</t>
  </si>
  <si>
    <t>行政运行（党委办公厅（室）及相关机构事务）</t>
  </si>
  <si>
    <t>一般行政管理事务（党委办公厅（室）及相关机构事务）</t>
  </si>
  <si>
    <t>行政单位离退休</t>
  </si>
  <si>
    <t>机关事业单位基本养老保险缴费支出</t>
  </si>
  <si>
    <t>住房公积金</t>
  </si>
  <si>
    <t>04</t>
  </si>
  <si>
    <t>04</t>
  </si>
  <si>
    <t>档案馆</t>
  </si>
  <si>
    <t>类</t>
  </si>
  <si>
    <t>款</t>
  </si>
  <si>
    <t>项</t>
  </si>
  <si>
    <t xml:space="preserve">功能科目编码
</t>
  </si>
  <si>
    <t xml:space="preserve">  一般行政管理事务（党委办公厅（室）及相关机构事务）</t>
  </si>
  <si>
    <t>26</t>
  </si>
  <si>
    <t xml:space="preserve">  档案馆</t>
  </si>
  <si>
    <t>合  计</t>
  </si>
  <si>
    <t>单位名称 ：中共常德市委办公室</t>
  </si>
  <si>
    <t>类</t>
  </si>
  <si>
    <t>款</t>
  </si>
  <si>
    <t>项</t>
  </si>
  <si>
    <t xml:space="preserve">功能科目编码
</t>
  </si>
  <si>
    <t>行政运行（党委办公厅（室）及相关机构事务）</t>
  </si>
  <si>
    <t>一般行政管理事务（党委办公厅（室）及相关机构事务）</t>
  </si>
  <si>
    <t>行政单位离退休</t>
  </si>
  <si>
    <t>机关事业单位基本养老保险缴费支出</t>
  </si>
  <si>
    <t>住房公积金</t>
  </si>
  <si>
    <t>档案馆</t>
  </si>
  <si>
    <t>30103</t>
  </si>
  <si>
    <t>奖金</t>
  </si>
  <si>
    <t>30107</t>
  </si>
  <si>
    <t>绩效工资</t>
  </si>
  <si>
    <t>30108</t>
  </si>
  <si>
    <t>机关事业单位养老保险缴费</t>
  </si>
  <si>
    <t>30110</t>
  </si>
  <si>
    <t>职工基本医疗保险缴费</t>
  </si>
  <si>
    <t>30112</t>
  </si>
  <si>
    <t>其他社会保障缴费</t>
  </si>
  <si>
    <t>30113</t>
  </si>
  <si>
    <t>住房公积金</t>
  </si>
  <si>
    <t>30199</t>
  </si>
  <si>
    <t>其他工资福利支出</t>
  </si>
  <si>
    <t>邮电费</t>
  </si>
  <si>
    <t>物业管理费</t>
  </si>
  <si>
    <t>差旅费</t>
  </si>
  <si>
    <t>因公出国（境）费用</t>
  </si>
  <si>
    <t>维修（护）费</t>
  </si>
  <si>
    <t>租赁费</t>
  </si>
  <si>
    <t>培训费</t>
  </si>
  <si>
    <t xml:space="preserve"> 会议费</t>
  </si>
  <si>
    <t>劳务费</t>
  </si>
  <si>
    <t>工会经费</t>
  </si>
  <si>
    <t>福利费</t>
  </si>
  <si>
    <t>其他交通费用</t>
  </si>
  <si>
    <t>其他商品和服务支出</t>
  </si>
  <si>
    <t>30305</t>
  </si>
  <si>
    <t>生活补助</t>
  </si>
  <si>
    <t>说明：1.本表公开内容为列市级支出的当年一般公共预算拨款安排的基本支出情况（含经费拨款和纳入预算管理的非税收入拨款）。
      2.人员经费包括工资福利支出和对个人和家庭补助支出，公用经费包括商品服务支出和资本性支出。</t>
  </si>
  <si>
    <t>常德市档案馆</t>
  </si>
  <si>
    <r>
      <t>合</t>
    </r>
    <r>
      <rPr>
        <sz val="11"/>
        <rFont val="Times New Roman"/>
        <family val="1"/>
      </rPr>
      <t xml:space="preserve">  </t>
    </r>
    <r>
      <rPr>
        <sz val="11"/>
        <rFont val="宋体"/>
        <family val="0"/>
      </rPr>
      <t>计</t>
    </r>
  </si>
  <si>
    <t>专项业务费</t>
  </si>
  <si>
    <t>档案保管保护</t>
  </si>
  <si>
    <t>档案利用与编研</t>
  </si>
  <si>
    <t>310</t>
  </si>
  <si>
    <t>资本性支出</t>
  </si>
  <si>
    <t>31002</t>
  </si>
  <si>
    <t>办公设备购置</t>
  </si>
  <si>
    <t>款</t>
  </si>
  <si>
    <t>市委办</t>
  </si>
  <si>
    <t>档案征集</t>
  </si>
  <si>
    <t>档案整理利用服务</t>
  </si>
  <si>
    <t>数字档案馆系统维护</t>
  </si>
  <si>
    <t>本单位无此表</t>
  </si>
  <si>
    <t>目标1：当好参谋助手，政务服务精准细密。</t>
  </si>
  <si>
    <t>目标2：增强服务意识，后勤保障优质高效。</t>
  </si>
  <si>
    <t>目标3：加强队伍建设，干部作风严谨务实。</t>
  </si>
  <si>
    <t>目标4：推进信息调研，实践工作有依有据。</t>
  </si>
  <si>
    <t>目标5：做好督促检查，政策部署落地落实。</t>
  </si>
  <si>
    <t>成本指标：保障日常办公正常运转；办公设备购置</t>
  </si>
  <si>
    <t>保障日常办公正常运转；保障调研活动次数和信息上报条数</t>
  </si>
  <si>
    <t>保障市委督查、调研、考察工作开展质量</t>
  </si>
  <si>
    <t>行政效能</t>
  </si>
  <si>
    <t>全面促进我市经济社会发展</t>
  </si>
  <si>
    <t>政务办公效率</t>
  </si>
  <si>
    <t>推进建设智慧健康美丽现代幸福新常德</t>
  </si>
  <si>
    <r>
      <t>力争获评</t>
    </r>
    <r>
      <rPr>
        <sz val="11"/>
        <rFont val="Times New Roman"/>
        <family val="1"/>
      </rPr>
      <t>2019</t>
    </r>
    <r>
      <rPr>
        <sz val="11"/>
        <rFont val="宋体"/>
        <family val="0"/>
      </rPr>
      <t>年全市绩效评估考核优秀单位和全市综治管理先进单位</t>
    </r>
  </si>
  <si>
    <t>本单位无此表</t>
  </si>
  <si>
    <t>单位名称：中共常德市委办公室</t>
  </si>
  <si>
    <t>单位名称：中共常德市委办公室</t>
  </si>
  <si>
    <t>单位名称：中共常德市委办公室</t>
  </si>
  <si>
    <t>201</t>
  </si>
  <si>
    <t>31</t>
  </si>
  <si>
    <t>02</t>
  </si>
  <si>
    <t>援藏干部经费补助</t>
  </si>
  <si>
    <t>新闻发言人经费</t>
  </si>
  <si>
    <t>水电气补助</t>
  </si>
  <si>
    <t>市委法律顾问工作经费</t>
  </si>
  <si>
    <t>市委常委会经费</t>
  </si>
  <si>
    <t>老干活动经费</t>
  </si>
  <si>
    <t>绩效考核工作经费</t>
  </si>
  <si>
    <t>法规建设经费</t>
  </si>
  <si>
    <t>督办专员经费</t>
  </si>
  <si>
    <t>党委信息工作</t>
  </si>
  <si>
    <t>党委系统党建工作</t>
  </si>
  <si>
    <t>大型会议经费</t>
  </si>
  <si>
    <t>办刊经费</t>
  </si>
  <si>
    <t>市委机关运行补助</t>
  </si>
  <si>
    <t>综合调研工作经费</t>
  </si>
  <si>
    <t>上级补助收入</t>
  </si>
  <si>
    <t>机构改革减少单位职能</t>
  </si>
  <si>
    <t>机构改革增加单位职能</t>
  </si>
  <si>
    <t>设备维护费</t>
  </si>
  <si>
    <r>
      <t>1</t>
    </r>
    <r>
      <rPr>
        <sz val="11"/>
        <rFont val="宋体"/>
        <family val="0"/>
      </rPr>
      <t xml:space="preserve">．负责组织协调市委与市人大常委会、市政府、市政协、常德军分区的重大活动。
</t>
    </r>
    <r>
      <rPr>
        <sz val="11"/>
        <rFont val="Times New Roman"/>
        <family val="1"/>
      </rPr>
      <t>2</t>
    </r>
    <r>
      <rPr>
        <sz val="11"/>
        <rFont val="宋体"/>
        <family val="0"/>
      </rPr>
      <t xml:space="preserve">．负责市委重要会议的会务工作和市委领导参加重大活动的组织安排，负责党和国家领导人及省州市领导来常视察期间的接待工作。
</t>
    </r>
    <r>
      <rPr>
        <sz val="11"/>
        <rFont val="Times New Roman"/>
        <family val="1"/>
      </rPr>
      <t>3</t>
    </r>
    <r>
      <rPr>
        <sz val="11"/>
        <rFont val="宋体"/>
        <family val="0"/>
      </rPr>
      <t xml:space="preserve">．负责市委值班工作，及时向市委领导报告重要情况，协助处理市直各部门和各区县（市）向市委反映的重要问题。
</t>
    </r>
    <r>
      <rPr>
        <sz val="11"/>
        <rFont val="Times New Roman"/>
        <family val="1"/>
      </rPr>
      <t>4</t>
    </r>
    <r>
      <rPr>
        <sz val="11"/>
        <rFont val="宋体"/>
        <family val="0"/>
      </rPr>
      <t xml:space="preserve">．负责党内规范性文件的审核、备案、清理，服务市委领导地方立法工作，协调市委法律顾问服务相关工作。
</t>
    </r>
    <r>
      <rPr>
        <sz val="11"/>
        <rFont val="Times New Roman"/>
        <family val="1"/>
      </rPr>
      <t>5</t>
    </r>
    <r>
      <rPr>
        <sz val="11"/>
        <rFont val="宋体"/>
        <family val="0"/>
      </rPr>
      <t xml:space="preserve">．负责以市委名义向省委请示报告工作的归口、把关，负责向省委报告本市学习、贯彻、落实上级重大决策部署的情况，负责统筹、指导、督促全市党组织重大事项请示报告工作，受理各区县（市）委、市委各部委办、市直单位党组（党委）向市委的请示报告，提出处理意见报市委领导审批。
</t>
    </r>
    <r>
      <rPr>
        <sz val="11"/>
        <rFont val="Times New Roman"/>
        <family val="1"/>
      </rPr>
      <t>6</t>
    </r>
    <r>
      <rPr>
        <sz val="11"/>
        <rFont val="宋体"/>
        <family val="0"/>
      </rPr>
      <t xml:space="preserve">．负责市委及市委各部委办年度督查检查考核计划的归口审核和全市性年度督查检查考核计划的统一报批、监督实施。
</t>
    </r>
    <r>
      <rPr>
        <sz val="11"/>
        <rFont val="Times New Roman"/>
        <family val="1"/>
      </rPr>
      <t>7</t>
    </r>
    <r>
      <rPr>
        <sz val="11"/>
        <rFont val="宋体"/>
        <family val="0"/>
      </rPr>
      <t xml:space="preserve">．负责中央、省委和市委重大方针政策、重要工作部署和领导重要批示、批件贯彻落实情况的督促检查工作，组织办理人大代表建议、政协委员提案。
</t>
    </r>
    <r>
      <rPr>
        <sz val="11"/>
        <rFont val="Times New Roman"/>
        <family val="1"/>
      </rPr>
      <t>8</t>
    </r>
    <r>
      <rPr>
        <sz val="11"/>
        <rFont val="宋体"/>
        <family val="0"/>
      </rPr>
      <t xml:space="preserve">．负责开展调研督查活动，提出完善决策、抓好落实的对策措施。
</t>
    </r>
    <r>
      <rPr>
        <sz val="11"/>
        <rFont val="Times New Roman"/>
        <family val="1"/>
      </rPr>
      <t>9</t>
    </r>
    <r>
      <rPr>
        <sz val="11"/>
        <rFont val="宋体"/>
        <family val="0"/>
      </rPr>
      <t xml:space="preserve">．负责市委、市委办文件和市委领导文稿的起草、校核、印发工作。
</t>
    </r>
    <r>
      <rPr>
        <sz val="11"/>
        <rFont val="Times New Roman"/>
        <family val="1"/>
      </rPr>
      <t>10</t>
    </r>
    <r>
      <rPr>
        <sz val="11"/>
        <rFont val="宋体"/>
        <family val="0"/>
      </rPr>
      <t xml:space="preserve">．负责市委工作机关及市直副处级以上单位党组织印章制发的规格、式样把关工作。
</t>
    </r>
    <r>
      <rPr>
        <sz val="11"/>
        <rFont val="Times New Roman"/>
        <family val="1"/>
      </rPr>
      <t>11</t>
    </r>
    <r>
      <rPr>
        <sz val="11"/>
        <rFont val="宋体"/>
        <family val="0"/>
      </rPr>
      <t xml:space="preserve">．围绕市委工作部署，对涉及全市经济建设、政治建设、文化建设、社会建设、生态文明建设和党的建设等全局性的重大问题进行调查研究，为市委科学决策提出建议、预案和依据。
</t>
    </r>
    <r>
      <rPr>
        <sz val="11"/>
        <rFont val="Times New Roman"/>
        <family val="1"/>
      </rPr>
      <t>12</t>
    </r>
    <r>
      <rPr>
        <sz val="11"/>
        <rFont val="宋体"/>
        <family val="0"/>
      </rPr>
      <t xml:space="preserve">．及时、准确、全面地向中央、省委、市委报送信息，反映有关动态。
</t>
    </r>
    <r>
      <rPr>
        <sz val="11"/>
        <rFont val="Times New Roman"/>
        <family val="1"/>
      </rPr>
      <t>13</t>
    </r>
    <r>
      <rPr>
        <sz val="11"/>
        <rFont val="宋体"/>
        <family val="0"/>
      </rPr>
      <t xml:space="preserve">．负责全市党委办公室系统业务培训、业务指导和业务考评。
</t>
    </r>
    <r>
      <rPr>
        <sz val="11"/>
        <rFont val="Times New Roman"/>
        <family val="1"/>
      </rPr>
      <t>14</t>
    </r>
    <r>
      <rPr>
        <sz val="11"/>
        <rFont val="宋体"/>
        <family val="0"/>
      </rPr>
      <t xml:space="preserve">．负责组织实施全市绩效评估工作。
</t>
    </r>
    <r>
      <rPr>
        <sz val="11"/>
        <rFont val="Times New Roman"/>
        <family val="1"/>
      </rPr>
      <t>15</t>
    </r>
    <r>
      <rPr>
        <sz val="11"/>
        <rFont val="宋体"/>
        <family val="0"/>
      </rPr>
      <t xml:space="preserve">．负责全市档案事业的发展规划、组织协调，负责全市档案工作的监督和指导，负责全市档案法律法规的宣传教育以及依法查处档案违法行为。
</t>
    </r>
    <r>
      <rPr>
        <sz val="11"/>
        <rFont val="Times New Roman"/>
        <family val="1"/>
      </rPr>
      <t>16</t>
    </r>
    <r>
      <rPr>
        <sz val="11"/>
        <rFont val="宋体"/>
        <family val="0"/>
      </rPr>
      <t xml:space="preserve">．完成市委交办的其他事项。
</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</si>
</sst>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quot;¥&quot;* #,##0.00_-;\-&quot;¥&quot;* #,##0.00_-;_-&quot;¥&quot;* &quot;-&quot;??_-;_-@_-"/>
    <numFmt numFmtId="179" formatCode="_-* #,##0_-;\-* #,##0_-;_-* &quot;-&quot;_-;_-@_-"/>
    <numFmt numFmtId="180" formatCode="* #,##0.00;* \-#,##0.00;* &quot;&quot;??;@"/>
    <numFmt numFmtId="181" formatCode=";;"/>
    <numFmt numFmtId="182" formatCode="0_ "/>
    <numFmt numFmtId="183" formatCode="#,##0.0_ "/>
    <numFmt numFmtId="184" formatCode="0.00_);[Red]\(0.00\)"/>
    <numFmt numFmtId="185" formatCode="0.00_ "/>
    <numFmt numFmtId="186" formatCode="#,##0.00_);[Red]\(#,##0.00\)"/>
    <numFmt numFmtId="187" formatCode="#,##0.00_ "/>
  </numFmts>
  <fonts count="44">
    <font>
      <sz val="12"/>
      <name val="宋体"/>
      <family val="0"/>
    </font>
    <font>
      <sz val="11"/>
      <name val="宋体"/>
      <family val="0"/>
    </font>
    <font>
      <sz val="22"/>
      <name val="方正大标宋简体"/>
      <family val="0"/>
    </font>
    <font>
      <sz val="11"/>
      <name val="Times New Roman"/>
      <family val="1"/>
    </font>
    <font>
      <sz val="12"/>
      <name val="Times New Roman"/>
      <family val="1"/>
    </font>
    <font>
      <sz val="22"/>
      <name val="Times New Roman"/>
      <family val="1"/>
    </font>
    <font>
      <b/>
      <sz val="11"/>
      <name val="Times New Roman"/>
      <family val="1"/>
    </font>
    <font>
      <sz val="20"/>
      <name val="方正小标宋_GBK"/>
      <family val="0"/>
    </font>
    <font>
      <sz val="20"/>
      <name val="Times New Roman"/>
      <family val="1"/>
    </font>
    <font>
      <b/>
      <sz val="11"/>
      <name val="宋体"/>
      <family val="0"/>
    </font>
    <font>
      <sz val="10"/>
      <name val="宋体"/>
      <family val="0"/>
    </font>
    <font>
      <sz val="9"/>
      <name val="Times New Roman"/>
      <family val="1"/>
    </font>
    <font>
      <sz val="10"/>
      <name val="Times New Roman"/>
      <family val="1"/>
    </font>
    <font>
      <b/>
      <sz val="10"/>
      <name val="Times New Roman"/>
      <family val="1"/>
    </font>
    <font>
      <sz val="22"/>
      <name val="方正小标宋简体"/>
      <family val="0"/>
    </font>
    <font>
      <b/>
      <sz val="10"/>
      <name val="宋体"/>
      <family val="0"/>
    </font>
    <font>
      <sz val="24"/>
      <name val="方正大标宋简体"/>
      <family val="0"/>
    </font>
    <font>
      <sz val="24"/>
      <name val="黑体"/>
      <family val="3"/>
    </font>
    <font>
      <sz val="9"/>
      <name val="宋体"/>
      <family val="0"/>
    </font>
    <font>
      <sz val="20"/>
      <name val="方正小标宋简体"/>
      <family val="0"/>
    </font>
    <font>
      <b/>
      <sz val="12"/>
      <name val="宋体"/>
      <family val="0"/>
    </font>
    <font>
      <b/>
      <sz val="10"/>
      <name val="黑体"/>
      <family val="3"/>
    </font>
    <font>
      <sz val="12"/>
      <color indexed="8"/>
      <name val="宋体"/>
      <family val="0"/>
    </font>
    <font>
      <u val="single"/>
      <sz val="11"/>
      <color indexed="8"/>
      <name val="宋体"/>
      <family val="0"/>
    </font>
    <font>
      <u val="single"/>
      <sz val="11"/>
      <color indexed="20"/>
      <name val="宋体"/>
      <family val="0"/>
    </font>
    <font>
      <sz val="11"/>
      <color indexed="9"/>
      <name val="宋体"/>
      <family val="0"/>
    </font>
    <font>
      <b/>
      <sz val="11"/>
      <color indexed="8"/>
      <name val="宋体"/>
      <family val="0"/>
    </font>
    <font>
      <b/>
      <sz val="11"/>
      <color indexed="9"/>
      <name val="宋体"/>
      <family val="0"/>
    </font>
    <font>
      <b/>
      <sz val="18"/>
      <color indexed="54"/>
      <name val="宋体"/>
      <family val="0"/>
    </font>
    <font>
      <sz val="11"/>
      <color indexed="62"/>
      <name val="宋体"/>
      <family val="0"/>
    </font>
    <font>
      <sz val="11"/>
      <color indexed="16"/>
      <name val="宋体"/>
      <family val="0"/>
    </font>
    <font>
      <b/>
      <sz val="11"/>
      <color indexed="63"/>
      <name val="宋体"/>
      <family val="0"/>
    </font>
    <font>
      <b/>
      <sz val="13"/>
      <color indexed="54"/>
      <name val="宋体"/>
      <family val="0"/>
    </font>
    <font>
      <i/>
      <sz val="11"/>
      <color indexed="23"/>
      <name val="宋体"/>
      <family val="0"/>
    </font>
    <font>
      <u val="single"/>
      <sz val="11"/>
      <color indexed="12"/>
      <name val="宋体"/>
      <family val="0"/>
    </font>
    <font>
      <sz val="11"/>
      <color indexed="8"/>
      <name val="宋体"/>
      <family val="0"/>
    </font>
    <font>
      <b/>
      <sz val="11"/>
      <color indexed="53"/>
      <name val="宋体"/>
      <family val="0"/>
    </font>
    <font>
      <b/>
      <sz val="11"/>
      <color indexed="54"/>
      <name val="宋体"/>
      <family val="0"/>
    </font>
    <font>
      <b/>
      <sz val="15"/>
      <color indexed="54"/>
      <name val="宋体"/>
      <family val="0"/>
    </font>
    <font>
      <sz val="11"/>
      <color indexed="53"/>
      <name val="宋体"/>
      <family val="0"/>
    </font>
    <font>
      <sz val="11"/>
      <color indexed="10"/>
      <name val="宋体"/>
      <family val="0"/>
    </font>
    <font>
      <sz val="11"/>
      <color indexed="17"/>
      <name val="宋体"/>
      <family val="0"/>
    </font>
    <font>
      <sz val="11"/>
      <color indexed="19"/>
      <name val="宋体"/>
      <family val="0"/>
    </font>
    <font>
      <sz val="22"/>
      <name val="方正小标宋_GBK"/>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4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top/>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color indexed="63"/>
      </top>
      <bottom>
        <color indexed="63"/>
      </bottom>
    </border>
    <border>
      <left/>
      <right style="thin">
        <color indexed="8"/>
      </right>
      <top style="thin"/>
      <bottom style="thin"/>
    </border>
    <border>
      <left/>
      <right style="thin"/>
      <top style="thin"/>
      <bottom style="thin"/>
    </border>
    <border>
      <left style="thin"/>
      <right style="thin"/>
      <top/>
      <bottom style="thin">
        <color indexed="8"/>
      </bottom>
    </border>
    <border>
      <left style="thin"/>
      <right/>
      <top style="thin"/>
      <bottom style="thin"/>
    </border>
    <border>
      <left/>
      <right/>
      <top style="thin"/>
      <bottom style="thin"/>
    </border>
    <border>
      <left/>
      <right/>
      <top style="thin"/>
      <bottom/>
    </border>
    <border>
      <left/>
      <right/>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3"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5"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38" fillId="0" borderId="1" applyNumberFormat="0" applyFill="0" applyAlignment="0" applyProtection="0"/>
    <xf numFmtId="0" fontId="32"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0" fillId="12" borderId="0" applyNumberFormat="0" applyBorder="0" applyAlignment="0" applyProtection="0"/>
    <xf numFmtId="0" fontId="0"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34" fillId="0" borderId="0" applyNumberFormat="0" applyFill="0" applyBorder="0" applyAlignment="0" applyProtection="0"/>
    <xf numFmtId="0" fontId="41" fillId="6" borderId="0" applyNumberFormat="0" applyBorder="0" applyAlignment="0" applyProtection="0"/>
    <xf numFmtId="0" fontId="26" fillId="0" borderId="3" applyNumberFormat="0" applyFill="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4" borderId="4" applyNumberFormat="0" applyAlignment="0" applyProtection="0"/>
    <xf numFmtId="0" fontId="27" fillId="13" borderId="5" applyNumberFormat="0" applyAlignment="0" applyProtection="0"/>
    <xf numFmtId="0" fontId="33" fillId="0" borderId="0" applyNumberFormat="0" applyFill="0" applyBorder="0" applyAlignment="0" applyProtection="0"/>
    <xf numFmtId="0" fontId="40" fillId="0" borderId="0" applyNumberFormat="0" applyFill="0" applyBorder="0" applyAlignment="0" applyProtection="0"/>
    <xf numFmtId="0" fontId="39" fillId="0" borderId="6" applyNumberFormat="0" applyFill="0" applyAlignment="0" applyProtection="0"/>
    <xf numFmtId="176" fontId="0" fillId="0" borderId="0" applyFont="0" applyFill="0" applyBorder="0" applyAlignment="0" applyProtection="0"/>
    <xf numFmtId="179" fontId="0" fillId="0" borderId="0" applyFont="0" applyFill="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42" fillId="9" borderId="0" applyNumberFormat="0" applyBorder="0" applyAlignment="0" applyProtection="0"/>
    <xf numFmtId="0" fontId="31" fillId="4" borderId="7" applyNumberFormat="0" applyAlignment="0" applyProtection="0"/>
    <xf numFmtId="0" fontId="29" fillId="7" borderId="4" applyNumberFormat="0" applyAlignment="0" applyProtection="0"/>
    <xf numFmtId="0" fontId="24" fillId="0" borderId="0" applyNumberFormat="0" applyFill="0" applyBorder="0" applyAlignment="0" applyProtection="0"/>
    <xf numFmtId="0" fontId="0" fillId="3" borderId="8" applyNumberFormat="0" applyFont="0" applyAlignment="0" applyProtection="0"/>
  </cellStyleXfs>
  <cellXfs count="400">
    <xf numFmtId="0" fontId="0" fillId="0" borderId="0" xfId="0"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10" fontId="0" fillId="0" borderId="0" xfId="0" applyNumberFormat="1" applyFont="1" applyFill="1" applyBorder="1" applyAlignment="1" applyProtection="1">
      <alignment vertical="center"/>
      <protection locked="0"/>
    </xf>
    <xf numFmtId="0" fontId="0" fillId="0" borderId="9"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wrapText="1"/>
      <protection locked="0"/>
    </xf>
    <xf numFmtId="0" fontId="3" fillId="0" borderId="0" xfId="0" applyFont="1" applyAlignment="1">
      <alignment vertical="center"/>
    </xf>
    <xf numFmtId="0" fontId="4" fillId="0" borderId="0" xfId="0" applyFont="1" applyAlignment="1">
      <alignment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Fill="1" applyAlignment="1">
      <alignment vertical="center"/>
    </xf>
    <xf numFmtId="0" fontId="4" fillId="0" borderId="0" xfId="0" applyFont="1" applyFill="1" applyAlignment="1">
      <alignment/>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vertical="center" wrapText="1"/>
    </xf>
    <xf numFmtId="0" fontId="3" fillId="0" borderId="9" xfId="0" applyFont="1" applyFill="1" applyBorder="1" applyAlignment="1">
      <alignment vertical="center" wrapText="1"/>
    </xf>
    <xf numFmtId="0" fontId="3" fillId="0" borderId="9" xfId="0" applyFont="1" applyFill="1" applyBorder="1" applyAlignment="1">
      <alignment/>
    </xf>
    <xf numFmtId="0" fontId="3" fillId="0" borderId="14" xfId="0" applyFont="1" applyFill="1" applyBorder="1" applyAlignment="1">
      <alignment/>
    </xf>
    <xf numFmtId="0" fontId="3" fillId="0" borderId="14" xfId="0" applyFont="1" applyFill="1" applyBorder="1" applyAlignment="1">
      <alignment horizontal="center"/>
    </xf>
    <xf numFmtId="0" fontId="3" fillId="0" borderId="14" xfId="0" applyFont="1" applyFill="1" applyBorder="1" applyAlignment="1">
      <alignment horizontal="center" vertical="center" wrapText="1"/>
    </xf>
    <xf numFmtId="0" fontId="1"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vertical="center"/>
      <protection locked="0"/>
    </xf>
    <xf numFmtId="0" fontId="1" fillId="4" borderId="13"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0" fillId="0" borderId="9" xfId="0" applyBorder="1" applyAlignment="1" applyProtection="1">
      <alignment vertical="center"/>
      <protection locked="0"/>
    </xf>
    <xf numFmtId="49" fontId="1" fillId="0" borderId="9" xfId="44" applyNumberFormat="1" applyFont="1" applyFill="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xf>
    <xf numFmtId="0" fontId="10" fillId="0" borderId="15" xfId="0" applyFont="1" applyBorder="1" applyAlignment="1" applyProtection="1">
      <alignment vertical="center" wrapText="1"/>
      <protection locked="0"/>
    </xf>
    <xf numFmtId="0" fontId="10" fillId="0" borderId="9" xfId="0" applyFont="1" applyBorder="1" applyAlignment="1" applyProtection="1">
      <alignment vertical="center"/>
      <protection locked="0"/>
    </xf>
    <xf numFmtId="2" fontId="10" fillId="0" borderId="9" xfId="0" applyNumberFormat="1" applyFont="1" applyBorder="1" applyAlignment="1" applyProtection="1">
      <alignment vertical="center"/>
      <protection locked="0"/>
    </xf>
    <xf numFmtId="0" fontId="1" fillId="0" borderId="0" xfId="0" applyFont="1" applyAlignment="1" applyProtection="1">
      <alignment horizontal="right" vertical="center"/>
      <protection locked="0"/>
    </xf>
    <xf numFmtId="0" fontId="10" fillId="0" borderId="9" xfId="0" applyFont="1" applyBorder="1" applyAlignment="1" applyProtection="1">
      <alignment horizontal="center" vertical="center"/>
      <protection locked="0"/>
    </xf>
    <xf numFmtId="49" fontId="10" fillId="0" borderId="9" xfId="0" applyNumberFormat="1" applyFont="1" applyFill="1" applyBorder="1" applyAlignment="1" applyProtection="1">
      <alignment horizontal="left" vertical="center" wrapText="1"/>
      <protection locked="0"/>
    </xf>
    <xf numFmtId="49" fontId="10" fillId="0" borderId="16" xfId="0" applyNumberFormat="1" applyFont="1" applyFill="1" applyBorder="1" applyAlignment="1" applyProtection="1">
      <alignment horizontal="left" vertical="center" wrapText="1"/>
      <protection locked="0"/>
    </xf>
    <xf numFmtId="0" fontId="10" fillId="0" borderId="9" xfId="0" applyFont="1" applyBorder="1" applyAlignment="1" applyProtection="1">
      <alignment horizontal="center" vertical="center" wrapText="1"/>
      <protection/>
    </xf>
    <xf numFmtId="49" fontId="10" fillId="0" borderId="9" xfId="44" applyNumberFormat="1" applyFont="1" applyFill="1" applyBorder="1" applyAlignment="1" applyProtection="1">
      <alignment vertical="center" wrapText="1"/>
      <protection locked="0"/>
    </xf>
    <xf numFmtId="0" fontId="3" fillId="0" borderId="0" xfId="42" applyFont="1" applyProtection="1">
      <alignment/>
      <protection locked="0"/>
    </xf>
    <xf numFmtId="0" fontId="11" fillId="0" borderId="0" xfId="42" applyFont="1" applyProtection="1">
      <alignment/>
      <protection locked="0"/>
    </xf>
    <xf numFmtId="10" fontId="11" fillId="0" borderId="0" xfId="42" applyNumberFormat="1" applyFont="1" applyProtection="1">
      <alignment/>
      <protection locked="0"/>
    </xf>
    <xf numFmtId="10" fontId="0" fillId="0" borderId="0" xfId="0" applyNumberFormat="1" applyAlignment="1" applyProtection="1">
      <alignment vertical="center"/>
      <protection locked="0"/>
    </xf>
    <xf numFmtId="0" fontId="12" fillId="0" borderId="0" xfId="42" applyFont="1" applyAlignment="1" applyProtection="1">
      <alignment horizontal="center" vertical="center" wrapText="1"/>
      <protection locked="0"/>
    </xf>
    <xf numFmtId="10" fontId="12" fillId="0" borderId="0" xfId="42" applyNumberFormat="1" applyFont="1" applyAlignment="1" applyProtection="1">
      <alignment horizontal="center" vertical="center" wrapText="1"/>
      <protection locked="0"/>
    </xf>
    <xf numFmtId="0" fontId="1" fillId="4" borderId="9" xfId="42" applyNumberFormat="1" applyFont="1" applyFill="1" applyBorder="1" applyAlignment="1" applyProtection="1">
      <alignment horizontal="center" vertical="center" wrapText="1"/>
      <protection locked="0"/>
    </xf>
    <xf numFmtId="0" fontId="1" fillId="4" borderId="17" xfId="42" applyNumberFormat="1" applyFont="1" applyFill="1" applyBorder="1" applyAlignment="1" applyProtection="1">
      <alignment horizontal="centerContinuous" vertical="center"/>
      <protection locked="0"/>
    </xf>
    <xf numFmtId="0" fontId="3" fillId="4" borderId="17" xfId="42" applyNumberFormat="1" applyFont="1" applyFill="1" applyBorder="1" applyAlignment="1" applyProtection="1">
      <alignment horizontal="centerContinuous" vertical="center"/>
      <protection locked="0"/>
    </xf>
    <xf numFmtId="0" fontId="3" fillId="4" borderId="18" xfId="42" applyNumberFormat="1" applyFont="1" applyFill="1" applyBorder="1" applyAlignment="1" applyProtection="1">
      <alignment horizontal="centerContinuous" vertical="center"/>
      <protection locked="0"/>
    </xf>
    <xf numFmtId="49" fontId="12" fillId="0" borderId="9" xfId="42" applyNumberFormat="1" applyFont="1" applyFill="1" applyBorder="1" applyAlignment="1" applyProtection="1">
      <alignment horizontal="left" vertical="center" wrapText="1"/>
      <protection locked="0"/>
    </xf>
    <xf numFmtId="0" fontId="12" fillId="0" borderId="0" xfId="42" applyFont="1" applyBorder="1" applyAlignment="1" applyProtection="1">
      <alignment horizontal="left"/>
      <protection locked="0"/>
    </xf>
    <xf numFmtId="0" fontId="12" fillId="0" borderId="0" xfId="42" applyFont="1" applyProtection="1">
      <alignment/>
      <protection locked="0"/>
    </xf>
    <xf numFmtId="0" fontId="1" fillId="0" borderId="0" xfId="42" applyFont="1" applyAlignment="1" applyProtection="1">
      <alignment horizontal="right" vertical="center" wrapText="1"/>
      <protection locked="0"/>
    </xf>
    <xf numFmtId="0" fontId="3" fillId="0" borderId="0" xfId="42" applyFont="1" applyAlignment="1" applyProtection="1">
      <alignment horizontal="center" vertical="center" wrapText="1"/>
      <protection locked="0"/>
    </xf>
    <xf numFmtId="0" fontId="13" fillId="0" borderId="0" xfId="0" applyNumberFormat="1" applyFont="1" applyFill="1" applyAlignment="1" applyProtection="1">
      <alignment horizontal="center" vertical="center" wrapText="1"/>
      <protection locked="0"/>
    </xf>
    <xf numFmtId="0" fontId="1" fillId="0" borderId="0" xfId="40" applyFont="1" applyAlignment="1" applyProtection="1">
      <alignment vertical="center"/>
      <protection locked="0"/>
    </xf>
    <xf numFmtId="0" fontId="1" fillId="4" borderId="9" xfId="0" applyNumberFormat="1" applyFont="1" applyFill="1" applyBorder="1" applyAlignment="1" applyProtection="1">
      <alignment horizontal="center" vertical="center" wrapText="1"/>
      <protection/>
    </xf>
    <xf numFmtId="0" fontId="0" fillId="0" borderId="9" xfId="0" applyBorder="1" applyAlignment="1">
      <alignment vertical="center"/>
    </xf>
    <xf numFmtId="0" fontId="0" fillId="0" borderId="9" xfId="0" applyBorder="1" applyAlignment="1">
      <alignment horizontal="center" vertical="center"/>
    </xf>
    <xf numFmtId="0" fontId="1" fillId="0" borderId="0" xfId="0" applyNumberFormat="1" applyFont="1" applyFill="1" applyAlignment="1" applyProtection="1">
      <alignment horizontal="right" vertical="center" wrapText="1"/>
      <protection locked="0"/>
    </xf>
    <xf numFmtId="0" fontId="1" fillId="0" borderId="13" xfId="0" applyFont="1" applyBorder="1" applyAlignment="1" applyProtection="1">
      <alignment horizontal="center" vertical="center" wrapText="1"/>
      <protection locked="0"/>
    </xf>
    <xf numFmtId="0" fontId="1" fillId="4" borderId="19" xfId="0" applyNumberFormat="1" applyFont="1" applyFill="1" applyBorder="1" applyAlignment="1" applyProtection="1">
      <alignment horizontal="center" vertical="center" wrapText="1"/>
      <protection locked="0"/>
    </xf>
    <xf numFmtId="0" fontId="1" fillId="4" borderId="19" xfId="0" applyNumberFormat="1" applyFont="1" applyFill="1" applyBorder="1" applyAlignment="1" applyProtection="1">
      <alignment horizontal="center" vertical="center" wrapText="1"/>
      <protection/>
    </xf>
    <xf numFmtId="0" fontId="1" fillId="0" borderId="13" xfId="0" applyFont="1" applyBorder="1" applyAlignment="1" applyProtection="1">
      <alignment horizontal="center" vertical="center" wrapText="1"/>
      <protection/>
    </xf>
    <xf numFmtId="49" fontId="3" fillId="0" borderId="16" xfId="0" applyNumberFormat="1" applyFont="1" applyFill="1" applyBorder="1" applyAlignment="1" applyProtection="1">
      <alignment horizontal="left" vertical="center" wrapText="1"/>
      <protection locked="0"/>
    </xf>
    <xf numFmtId="181" fontId="1" fillId="0" borderId="16" xfId="0" applyNumberFormat="1" applyFont="1" applyFill="1" applyBorder="1" applyAlignment="1" applyProtection="1">
      <alignment horizontal="left" vertical="center" wrapText="1"/>
      <protection locked="0"/>
    </xf>
    <xf numFmtId="0" fontId="1" fillId="0" borderId="16" xfId="0" applyNumberFormat="1" applyFont="1" applyFill="1" applyBorder="1" applyAlignment="1" applyProtection="1">
      <alignment horizontal="left" vertical="center" wrapText="1"/>
      <protection locked="0"/>
    </xf>
    <xf numFmtId="0" fontId="3" fillId="0" borderId="9" xfId="0" applyNumberFormat="1" applyFont="1" applyFill="1" applyBorder="1" applyAlignment="1" applyProtection="1">
      <alignment horizontal="left" vertical="center" wrapText="1"/>
      <protection locked="0"/>
    </xf>
    <xf numFmtId="4" fontId="0" fillId="0" borderId="9" xfId="0" applyNumberFormat="1" applyBorder="1" applyAlignment="1" applyProtection="1">
      <alignment vertical="center"/>
      <protection locked="0"/>
    </xf>
    <xf numFmtId="0" fontId="13" fillId="0" borderId="9" xfId="0" applyNumberFormat="1"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xf>
    <xf numFmtId="0" fontId="12" fillId="0" borderId="0" xfId="0" applyNumberFormat="1" applyFont="1" applyFill="1" applyAlignment="1" applyProtection="1">
      <alignment horizontal="center" vertical="center" wrapText="1"/>
      <protection locked="0"/>
    </xf>
    <xf numFmtId="0" fontId="1" fillId="4" borderId="9" xfId="0" applyNumberFormat="1" applyFont="1" applyFill="1" applyBorder="1" applyAlignment="1" applyProtection="1">
      <alignment horizontal="center" vertical="center" wrapText="1"/>
      <protection locked="0"/>
    </xf>
    <xf numFmtId="0" fontId="1"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vertical="center" wrapText="1"/>
      <protection locked="0"/>
    </xf>
    <xf numFmtId="0" fontId="12" fillId="0" borderId="9" xfId="0" applyNumberFormat="1" applyFont="1" applyFill="1" applyBorder="1" applyAlignment="1" applyProtection="1">
      <alignment horizontal="center" vertical="center" wrapText="1"/>
      <protection/>
    </xf>
    <xf numFmtId="0" fontId="14" fillId="0" borderId="0" xfId="40" applyFont="1" applyAlignment="1" applyProtection="1">
      <alignment vertical="center"/>
      <protection locked="0"/>
    </xf>
    <xf numFmtId="0" fontId="10" fillId="0" borderId="9" xfId="0" applyFont="1" applyFill="1" applyBorder="1" applyAlignment="1" applyProtection="1">
      <alignment horizontal="left" vertical="center" wrapText="1"/>
      <protection locked="0"/>
    </xf>
    <xf numFmtId="182" fontId="10" fillId="0" borderId="9" xfId="0" applyNumberFormat="1" applyFont="1" applyFill="1" applyBorder="1" applyAlignment="1" applyProtection="1">
      <alignment vertical="center"/>
      <protection locked="0"/>
    </xf>
    <xf numFmtId="0" fontId="10" fillId="0" borderId="9" xfId="41" applyFont="1" applyFill="1" applyBorder="1" applyAlignment="1" applyProtection="1">
      <alignment horizontal="left" vertical="center" wrapText="1"/>
      <protection locked="0"/>
    </xf>
    <xf numFmtId="0" fontId="10" fillId="0" borderId="9" xfId="0" applyNumberFormat="1" applyFont="1" applyFill="1" applyBorder="1" applyAlignment="1" applyProtection="1">
      <alignment vertical="center"/>
      <protection locked="0"/>
    </xf>
    <xf numFmtId="0" fontId="10" fillId="0" borderId="9" xfId="41" applyFont="1" applyBorder="1" applyAlignment="1" applyProtection="1">
      <alignment horizontal="left" vertical="center" wrapText="1"/>
      <protection locked="0"/>
    </xf>
    <xf numFmtId="0" fontId="10" fillId="0" borderId="9" xfId="0" applyNumberFormat="1" applyFont="1" applyFill="1" applyBorder="1" applyAlignment="1" applyProtection="1">
      <alignment horizontal="left" vertical="center" wrapText="1"/>
      <protection locked="0"/>
    </xf>
    <xf numFmtId="0" fontId="10" fillId="0" borderId="9" xfId="40" applyFont="1" applyBorder="1" applyAlignment="1" applyProtection="1">
      <alignment vertical="center"/>
      <protection locked="0"/>
    </xf>
    <xf numFmtId="0" fontId="10" fillId="0" borderId="16" xfId="0" applyNumberFormat="1" applyFont="1" applyFill="1" applyBorder="1" applyAlignment="1" applyProtection="1">
      <alignment horizontal="left" vertical="center" wrapText="1"/>
      <protection locked="0"/>
    </xf>
    <xf numFmtId="0" fontId="10" fillId="0" borderId="9" xfId="43" applyNumberFormat="1" applyFont="1" applyFill="1" applyBorder="1" applyAlignment="1" applyProtection="1">
      <alignment vertical="center"/>
      <protection locked="0"/>
    </xf>
    <xf numFmtId="3" fontId="10" fillId="0" borderId="9" xfId="0" applyNumberFormat="1" applyFont="1" applyFill="1" applyBorder="1" applyAlignment="1" applyProtection="1">
      <alignment horizontal="left" vertical="center"/>
      <protection locked="0"/>
    </xf>
    <xf numFmtId="0" fontId="0" fillId="0" borderId="0" xfId="0" applyFont="1" applyBorder="1" applyAlignment="1" applyProtection="1">
      <alignment/>
      <protection locked="0"/>
    </xf>
    <xf numFmtId="0" fontId="17" fillId="0" borderId="0" xfId="0" applyFont="1" applyAlignment="1" applyProtection="1">
      <alignment horizontal="center"/>
      <protection locked="0"/>
    </xf>
    <xf numFmtId="0" fontId="0" fillId="0" borderId="0" xfId="0" applyFont="1" applyBorder="1" applyAlignment="1" applyProtection="1">
      <alignment horizontal="left"/>
      <protection locked="0"/>
    </xf>
    <xf numFmtId="4" fontId="0" fillId="0" borderId="0" xfId="0" applyNumberFormat="1" applyAlignment="1" applyProtection="1">
      <alignment vertical="center"/>
      <protection locked="0"/>
    </xf>
    <xf numFmtId="183" fontId="10" fillId="4" borderId="9" xfId="45" applyNumberFormat="1" applyFont="1" applyFill="1" applyBorder="1" applyAlignment="1" applyProtection="1">
      <alignment horizontal="center" vertical="center" wrapText="1"/>
      <protection/>
    </xf>
    <xf numFmtId="0" fontId="10" fillId="4" borderId="9" xfId="45" applyFont="1" applyFill="1" applyBorder="1" applyAlignment="1">
      <alignment horizontal="center" vertical="center" wrapText="1"/>
      <protection/>
    </xf>
    <xf numFmtId="0" fontId="18" fillId="0" borderId="0" xfId="45" applyFont="1" applyFill="1" applyAlignment="1">
      <alignment horizontal="center" vertical="center" wrapText="1"/>
      <protection/>
    </xf>
    <xf numFmtId="0" fontId="0" fillId="0" borderId="0" xfId="0" applyFont="1" applyAlignment="1" applyProtection="1">
      <alignment vertical="center"/>
      <protection locked="0"/>
    </xf>
    <xf numFmtId="0" fontId="10" fillId="0" borderId="0" xfId="41" applyFont="1" applyAlignment="1" applyProtection="1">
      <alignment vertical="center"/>
      <protection locked="0"/>
    </xf>
    <xf numFmtId="0" fontId="10" fillId="0" borderId="0" xfId="41" applyFont="1" applyProtection="1">
      <alignment/>
      <protection locked="0"/>
    </xf>
    <xf numFmtId="0" fontId="0" fillId="4" borderId="0" xfId="0" applyFill="1" applyAlignment="1">
      <alignment vertical="center"/>
    </xf>
    <xf numFmtId="184" fontId="0" fillId="0" borderId="0" xfId="0" applyNumberFormat="1" applyAlignment="1" applyProtection="1">
      <alignment horizontal="center" vertical="center"/>
      <protection locked="0"/>
    </xf>
    <xf numFmtId="0" fontId="10" fillId="0" borderId="0" xfId="41" applyFont="1" applyFill="1" applyAlignment="1" applyProtection="1">
      <alignment horizontal="left" vertical="center"/>
      <protection locked="0"/>
    </xf>
    <xf numFmtId="0" fontId="10" fillId="0" borderId="9" xfId="0" applyFont="1" applyFill="1" applyBorder="1" applyAlignment="1">
      <alignment horizontal="center" vertical="center" wrapText="1"/>
    </xf>
    <xf numFmtId="0" fontId="10" fillId="0" borderId="9" xfId="0" applyFont="1" applyBorder="1" applyAlignment="1">
      <alignment horizontal="center" vertical="center" wrapText="1"/>
    </xf>
    <xf numFmtId="0" fontId="10" fillId="4" borderId="9" xfId="0" applyFont="1" applyFill="1" applyBorder="1" applyAlignment="1">
      <alignment horizontal="left" vertical="center" wrapText="1"/>
    </xf>
    <xf numFmtId="0" fontId="10" fillId="4" borderId="9" xfId="0" applyFont="1" applyFill="1" applyBorder="1" applyAlignment="1">
      <alignment horizontal="center" vertical="center" wrapText="1"/>
    </xf>
    <xf numFmtId="0" fontId="20" fillId="0" borderId="0" xfId="0" applyFont="1" applyAlignment="1" applyProtection="1">
      <alignment vertical="center"/>
      <protection locked="0"/>
    </xf>
    <xf numFmtId="184" fontId="1" fillId="0" borderId="0" xfId="0" applyNumberFormat="1" applyFont="1" applyAlignment="1" applyProtection="1">
      <alignment horizontal="center" vertical="center"/>
      <protection locked="0"/>
    </xf>
    <xf numFmtId="49" fontId="10" fillId="0" borderId="9" xfId="44" applyNumberFormat="1" applyFont="1" applyFill="1" applyBorder="1" applyAlignment="1" applyProtection="1">
      <alignment horizontal="center" vertical="center" wrapText="1"/>
      <protection locked="0"/>
    </xf>
    <xf numFmtId="49" fontId="10" fillId="0" borderId="9" xfId="44" applyNumberFormat="1" applyFont="1" applyFill="1" applyBorder="1" applyAlignment="1" applyProtection="1">
      <alignment horizontal="left" vertical="center" wrapText="1"/>
      <protection locked="0"/>
    </xf>
    <xf numFmtId="0" fontId="21" fillId="0" borderId="9" xfId="0" applyFont="1" applyBorder="1" applyAlignment="1" applyProtection="1">
      <alignment vertical="center"/>
      <protection locked="0"/>
    </xf>
    <xf numFmtId="0" fontId="22" fillId="0" borderId="0" xfId="0" applyFont="1" applyAlignment="1">
      <alignment vertical="center"/>
    </xf>
    <xf numFmtId="0" fontId="1" fillId="0" borderId="9" xfId="40" applyFont="1" applyBorder="1" applyAlignment="1" applyProtection="1" quotePrefix="1">
      <alignment horizontal="center" vertical="center"/>
      <protection locked="0"/>
    </xf>
    <xf numFmtId="0" fontId="15" fillId="0" borderId="9" xfId="40" applyFont="1" applyBorder="1" applyAlignment="1" applyProtection="1" quotePrefix="1">
      <alignment horizontal="center" vertical="center"/>
      <protection locked="0"/>
    </xf>
    <xf numFmtId="186" fontId="10" fillId="0" borderId="9" xfId="0" applyNumberFormat="1" applyFont="1" applyBorder="1" applyAlignment="1" applyProtection="1">
      <alignment horizontal="center" vertical="center"/>
      <protection/>
    </xf>
    <xf numFmtId="186" fontId="10" fillId="0" borderId="9" xfId="0" applyNumberFormat="1" applyFont="1" applyBorder="1" applyAlignment="1" applyProtection="1">
      <alignment vertical="center"/>
      <protection locked="0"/>
    </xf>
    <xf numFmtId="186" fontId="10" fillId="0" borderId="18" xfId="44" applyNumberFormat="1" applyFont="1" applyFill="1" applyBorder="1" applyAlignment="1" applyProtection="1">
      <alignment horizontal="center" vertical="center" wrapText="1"/>
      <protection/>
    </xf>
    <xf numFmtId="186" fontId="10" fillId="0" borderId="9" xfId="44" applyNumberFormat="1" applyFont="1" applyFill="1" applyBorder="1" applyAlignment="1" applyProtection="1">
      <alignment horizontal="right" vertical="center" wrapText="1"/>
      <protection locked="0"/>
    </xf>
    <xf numFmtId="186" fontId="10" fillId="0" borderId="9" xfId="44" applyNumberFormat="1" applyFont="1" applyFill="1" applyBorder="1" applyAlignment="1" applyProtection="1">
      <alignment horizontal="center" vertical="center" wrapText="1"/>
      <protection locked="0"/>
    </xf>
    <xf numFmtId="186" fontId="10" fillId="0" borderId="9" xfId="0" applyNumberFormat="1" applyFont="1" applyBorder="1" applyAlignment="1" applyProtection="1">
      <alignment horizontal="center" vertical="center"/>
      <protection locked="0"/>
    </xf>
    <xf numFmtId="186" fontId="10" fillId="0" borderId="18" xfId="44" applyNumberFormat="1" applyFont="1" applyFill="1" applyBorder="1" applyAlignment="1" applyProtection="1">
      <alignment horizontal="right" vertical="center" wrapText="1"/>
      <protection locked="0"/>
    </xf>
    <xf numFmtId="186" fontId="10" fillId="0" borderId="9" xfId="0" applyNumberFormat="1" applyFont="1" applyBorder="1" applyAlignment="1" applyProtection="1">
      <alignment vertical="center"/>
      <protection locked="0"/>
    </xf>
    <xf numFmtId="186" fontId="15" fillId="0" borderId="9" xfId="0" applyNumberFormat="1" applyFont="1" applyBorder="1" applyAlignment="1" applyProtection="1">
      <alignment vertical="center"/>
      <protection locked="0"/>
    </xf>
    <xf numFmtId="186" fontId="0" fillId="0" borderId="0" xfId="0" applyNumberFormat="1" applyAlignment="1" applyProtection="1">
      <alignment horizontal="center" vertical="center"/>
      <protection locked="0"/>
    </xf>
    <xf numFmtId="186" fontId="10" fillId="0" borderId="0" xfId="41" applyNumberFormat="1" applyFont="1" applyAlignment="1" applyProtection="1">
      <alignment horizontal="right"/>
      <protection locked="0"/>
    </xf>
    <xf numFmtId="186" fontId="10" fillId="0" borderId="9" xfId="0" applyNumberFormat="1" applyFont="1" applyBorder="1" applyAlignment="1">
      <alignment horizontal="center" vertical="center" wrapText="1"/>
    </xf>
    <xf numFmtId="186" fontId="10" fillId="4" borderId="9" xfId="0" applyNumberFormat="1" applyFont="1" applyFill="1" applyBorder="1" applyAlignment="1" applyProtection="1">
      <alignment horizontal="center" vertical="center" wrapText="1"/>
      <protection/>
    </xf>
    <xf numFmtId="186" fontId="10" fillId="4" borderId="9" xfId="0" applyNumberFormat="1" applyFont="1" applyFill="1" applyBorder="1" applyAlignment="1">
      <alignment horizontal="center" vertical="center" wrapText="1"/>
    </xf>
    <xf numFmtId="186" fontId="10" fillId="0" borderId="0" xfId="41" applyNumberFormat="1" applyFont="1" applyAlignment="1" applyProtection="1">
      <alignment horizontal="right" vertical="center"/>
      <protection locked="0"/>
    </xf>
    <xf numFmtId="186" fontId="0" fillId="0" borderId="0" xfId="0" applyNumberFormat="1" applyAlignment="1">
      <alignment vertical="center"/>
    </xf>
    <xf numFmtId="186" fontId="0" fillId="0" borderId="0" xfId="0" applyNumberFormat="1" applyAlignment="1" applyProtection="1">
      <alignment vertical="center"/>
      <protection locked="0"/>
    </xf>
    <xf numFmtId="186" fontId="10" fillId="0" borderId="9" xfId="0" applyNumberFormat="1" applyFont="1" applyFill="1" applyBorder="1" applyAlignment="1">
      <alignment horizontal="center" vertical="center" wrapText="1"/>
    </xf>
    <xf numFmtId="186" fontId="10" fillId="0" borderId="0" xfId="41" applyNumberFormat="1" applyFont="1" applyAlignment="1" applyProtection="1">
      <alignment vertical="center"/>
      <protection locked="0"/>
    </xf>
    <xf numFmtId="0" fontId="1" fillId="0" borderId="9" xfId="0" applyFont="1" applyBorder="1" applyAlignment="1">
      <alignment horizontal="center" vertical="center"/>
    </xf>
    <xf numFmtId="49" fontId="10" fillId="4" borderId="9" xfId="0" applyNumberFormat="1" applyFont="1" applyFill="1" applyBorder="1" applyAlignment="1" applyProtection="1">
      <alignment horizontal="center" vertical="center" wrapText="1"/>
      <protection/>
    </xf>
    <xf numFmtId="2" fontId="10" fillId="4" borderId="9" xfId="0" applyNumberFormat="1" applyFont="1" applyFill="1" applyBorder="1" applyAlignment="1" applyProtection="1">
      <alignment horizontal="center" vertical="center" wrapText="1"/>
      <protection/>
    </xf>
    <xf numFmtId="49" fontId="10" fillId="4" borderId="9" xfId="0" applyNumberFormat="1" applyFont="1" applyFill="1" applyBorder="1" applyAlignment="1" applyProtection="1">
      <alignment horizontal="left" vertical="center" wrapText="1"/>
      <protection/>
    </xf>
    <xf numFmtId="0" fontId="15" fillId="0" borderId="9" xfId="0" applyNumberFormat="1" applyFont="1" applyFill="1" applyBorder="1" applyAlignment="1" applyProtection="1">
      <alignment horizontal="center" vertical="center" wrapText="1"/>
      <protection locked="0"/>
    </xf>
    <xf numFmtId="0" fontId="10" fillId="0" borderId="9" xfId="0" applyFont="1" applyBorder="1" applyAlignment="1" applyProtection="1">
      <alignment vertical="center"/>
      <protection locked="0"/>
    </xf>
    <xf numFmtId="0" fontId="15" fillId="4"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49" fontId="10" fillId="4" borderId="9" xfId="0" applyNumberFormat="1" applyFont="1" applyFill="1" applyBorder="1" applyAlignment="1" applyProtection="1">
      <alignment vertical="center" wrapText="1"/>
      <protection/>
    </xf>
    <xf numFmtId="186" fontId="10" fillId="0" borderId="9" xfId="0" applyNumberFormat="1" applyFont="1" applyBorder="1" applyAlignment="1">
      <alignment horizontal="center" vertical="center"/>
    </xf>
    <xf numFmtId="186" fontId="10" fillId="0" borderId="9" xfId="0" applyNumberFormat="1" applyFont="1" applyBorder="1" applyAlignment="1">
      <alignment vertical="center"/>
    </xf>
    <xf numFmtId="0" fontId="0" fillId="0" borderId="9" xfId="0" applyBorder="1" applyAlignment="1">
      <alignment vertical="center"/>
    </xf>
    <xf numFmtId="0" fontId="1" fillId="0" borderId="18" xfId="0" applyFont="1" applyBorder="1" applyAlignment="1">
      <alignment horizontal="center" vertical="center"/>
    </xf>
    <xf numFmtId="49" fontId="10" fillId="4" borderId="16" xfId="0" applyNumberFormat="1" applyFont="1" applyFill="1" applyBorder="1" applyAlignment="1" applyProtection="1">
      <alignment horizontal="center" vertical="center" wrapText="1"/>
      <protection/>
    </xf>
    <xf numFmtId="0" fontId="10" fillId="4" borderId="9" xfId="0" applyNumberFormat="1" applyFont="1" applyFill="1" applyBorder="1" applyAlignment="1" applyProtection="1">
      <alignment vertical="center" wrapText="1"/>
      <protection/>
    </xf>
    <xf numFmtId="2" fontId="10" fillId="4" borderId="16" xfId="0" applyNumberFormat="1" applyFont="1" applyFill="1" applyBorder="1" applyAlignment="1" applyProtection="1">
      <alignment horizontal="center" vertical="center" wrapText="1"/>
      <protection/>
    </xf>
    <xf numFmtId="49" fontId="10" fillId="4" borderId="16" xfId="0" applyNumberFormat="1" applyFont="1" applyFill="1" applyBorder="1" applyAlignment="1" applyProtection="1">
      <alignment horizontal="left" vertical="center" wrapText="1"/>
      <protection/>
    </xf>
    <xf numFmtId="0" fontId="1" fillId="0" borderId="9" xfId="0" applyFont="1" applyBorder="1" applyAlignment="1">
      <alignment vertical="center" wrapText="1"/>
    </xf>
    <xf numFmtId="186" fontId="1" fillId="0" borderId="9" xfId="0" applyNumberFormat="1" applyFont="1" applyBorder="1" applyAlignment="1">
      <alignment vertical="center"/>
    </xf>
    <xf numFmtId="186" fontId="10" fillId="4" borderId="16" xfId="0" applyNumberFormat="1" applyFont="1" applyFill="1" applyBorder="1" applyAlignment="1" applyProtection="1">
      <alignment horizontal="center" vertical="center" wrapText="1"/>
      <protection/>
    </xf>
    <xf numFmtId="186" fontId="0" fillId="0" borderId="9" xfId="0" applyNumberFormat="1" applyBorder="1" applyAlignment="1">
      <alignment vertical="center"/>
    </xf>
    <xf numFmtId="49" fontId="10" fillId="4" borderId="16" xfId="0" applyNumberFormat="1" applyFont="1" applyFill="1" applyBorder="1" applyAlignment="1" applyProtection="1">
      <alignment vertical="center" wrapText="1"/>
      <protection/>
    </xf>
    <xf numFmtId="186" fontId="1" fillId="0" borderId="0" xfId="40" applyNumberFormat="1" applyFont="1" applyAlignment="1" applyProtection="1">
      <alignment horizontal="center" vertical="center"/>
      <protection locked="0"/>
    </xf>
    <xf numFmtId="186" fontId="1" fillId="0" borderId="9" xfId="40" applyNumberFormat="1" applyFont="1" applyBorder="1" applyAlignment="1" applyProtection="1" quotePrefix="1">
      <alignment horizontal="center" vertical="center"/>
      <protection locked="0"/>
    </xf>
    <xf numFmtId="186" fontId="10" fillId="0" borderId="9" xfId="40" applyNumberFormat="1" applyFont="1" applyBorder="1" applyAlignment="1" applyProtection="1">
      <alignment horizontal="center" vertical="center"/>
      <protection/>
    </xf>
    <xf numFmtId="186" fontId="10" fillId="0" borderId="9" xfId="40" applyNumberFormat="1" applyFont="1" applyBorder="1" applyAlignment="1" applyProtection="1">
      <alignment horizontal="center" vertical="center"/>
      <protection locked="0"/>
    </xf>
    <xf numFmtId="186" fontId="15" fillId="0" borderId="9" xfId="40" applyNumberFormat="1" applyFont="1" applyBorder="1" applyAlignment="1" applyProtection="1">
      <alignment horizontal="center" vertical="center"/>
      <protection/>
    </xf>
    <xf numFmtId="186" fontId="1" fillId="0" borderId="9" xfId="40" applyNumberFormat="1" applyFont="1" applyBorder="1" applyAlignment="1" applyProtection="1">
      <alignment horizontal="center" vertical="center"/>
      <protection locked="0"/>
    </xf>
    <xf numFmtId="186" fontId="10" fillId="0" borderId="9" xfId="0" applyNumberFormat="1" applyFont="1" applyFill="1" applyBorder="1" applyAlignment="1" applyProtection="1">
      <alignment horizontal="center" vertical="center"/>
      <protection/>
    </xf>
    <xf numFmtId="186" fontId="10" fillId="0" borderId="9" xfId="0" applyNumberFormat="1" applyFont="1" applyFill="1" applyBorder="1" applyAlignment="1" applyProtection="1">
      <alignment horizontal="center" vertical="center"/>
      <protection locked="0"/>
    </xf>
    <xf numFmtId="186" fontId="1" fillId="0" borderId="9" xfId="40" applyNumberFormat="1" applyFont="1" applyBorder="1" applyAlignment="1" applyProtection="1">
      <alignment horizontal="center" vertical="center" wrapText="1"/>
      <protection locked="0"/>
    </xf>
    <xf numFmtId="186" fontId="10" fillId="0" borderId="9" xfId="0" applyNumberFormat="1" applyFont="1" applyFill="1" applyBorder="1" applyAlignment="1" applyProtection="1">
      <alignment horizontal="center" vertical="center" wrapText="1"/>
      <protection locked="0"/>
    </xf>
    <xf numFmtId="186" fontId="10" fillId="0" borderId="16" xfId="0" applyNumberFormat="1" applyFont="1" applyFill="1" applyBorder="1" applyAlignment="1" applyProtection="1">
      <alignment horizontal="center" vertical="center" wrapText="1"/>
      <protection locked="0"/>
    </xf>
    <xf numFmtId="186" fontId="10" fillId="0" borderId="9" xfId="43" applyNumberFormat="1" applyFont="1" applyFill="1" applyBorder="1" applyAlignment="1" applyProtection="1">
      <alignment horizontal="center" vertical="center"/>
      <protection locked="0"/>
    </xf>
    <xf numFmtId="49" fontId="1" fillId="0" borderId="16" xfId="0" applyNumberFormat="1" applyFont="1" applyFill="1" applyBorder="1" applyAlignment="1" applyProtection="1">
      <alignment horizontal="center" vertical="center" wrapText="1"/>
      <protection locked="0"/>
    </xf>
    <xf numFmtId="186" fontId="1" fillId="0" borderId="9" xfId="0" applyNumberFormat="1" applyFont="1" applyFill="1" applyBorder="1" applyAlignment="1" applyProtection="1">
      <alignment horizontal="center" vertical="center" wrapText="1"/>
      <protection/>
    </xf>
    <xf numFmtId="186" fontId="1" fillId="0" borderId="9" xfId="0" applyNumberFormat="1" applyFont="1" applyFill="1" applyBorder="1" applyAlignment="1" applyProtection="1">
      <alignment horizontal="center" vertical="center" wrapText="1"/>
      <protection locked="0"/>
    </xf>
    <xf numFmtId="186" fontId="10" fillId="4" borderId="17" xfId="0" applyNumberFormat="1" applyFont="1" applyFill="1" applyBorder="1" applyAlignment="1" applyProtection="1">
      <alignment horizontal="center" vertical="center" wrapText="1"/>
      <protection/>
    </xf>
    <xf numFmtId="186" fontId="6" fillId="0" borderId="9" xfId="0" applyNumberFormat="1" applyFont="1" applyFill="1" applyBorder="1" applyAlignment="1" applyProtection="1">
      <alignment horizontal="center" vertical="center" wrapText="1"/>
      <protection locked="0"/>
    </xf>
    <xf numFmtId="186" fontId="12" fillId="0" borderId="9" xfId="0" applyNumberFormat="1" applyFont="1" applyFill="1" applyBorder="1" applyAlignment="1" applyProtection="1">
      <alignment horizontal="center" vertical="center" wrapText="1"/>
      <protection/>
    </xf>
    <xf numFmtId="0" fontId="1" fillId="4" borderId="15" xfId="0" applyNumberFormat="1" applyFont="1" applyFill="1" applyBorder="1" applyAlignment="1" applyProtection="1">
      <alignment horizontal="center" vertical="center" wrapText="1"/>
      <protection locked="0"/>
    </xf>
    <xf numFmtId="0" fontId="1" fillId="4" borderId="13" xfId="42" applyNumberFormat="1" applyFont="1" applyFill="1" applyBorder="1" applyAlignment="1" applyProtection="1">
      <alignment horizontal="center" vertical="center" wrapText="1"/>
      <protection locked="0"/>
    </xf>
    <xf numFmtId="0" fontId="9" fillId="4" borderId="9" xfId="0" applyNumberFormat="1" applyFont="1" applyFill="1" applyBorder="1" applyAlignment="1" applyProtection="1">
      <alignment horizontal="center" vertical="center" wrapText="1"/>
      <protection locked="0"/>
    </xf>
    <xf numFmtId="49" fontId="15" fillId="0" borderId="9" xfId="0" applyNumberFormat="1" applyFont="1" applyFill="1" applyBorder="1" applyAlignment="1" applyProtection="1">
      <alignment horizontal="center" vertical="center" wrapText="1"/>
      <protection locked="0"/>
    </xf>
    <xf numFmtId="181" fontId="15" fillId="0" borderId="9" xfId="0" applyNumberFormat="1" applyFont="1" applyFill="1" applyBorder="1" applyAlignment="1" applyProtection="1">
      <alignment horizontal="center" vertical="center" wrapText="1"/>
      <protection locked="0"/>
    </xf>
    <xf numFmtId="49" fontId="10" fillId="0" borderId="9" xfId="0" applyNumberFormat="1" applyFont="1" applyFill="1" applyBorder="1" applyAlignment="1" applyProtection="1">
      <alignment horizontal="center" vertical="center" wrapText="1"/>
      <protection locked="0"/>
    </xf>
    <xf numFmtId="181" fontId="10" fillId="0" borderId="9" xfId="0" applyNumberFormat="1" applyFont="1" applyFill="1" applyBorder="1" applyAlignment="1" applyProtection="1">
      <alignment horizontal="center" vertical="center" wrapText="1"/>
      <protection locked="0"/>
    </xf>
    <xf numFmtId="0" fontId="10" fillId="4" borderId="13" xfId="0" applyNumberFormat="1" applyFont="1" applyFill="1" applyBorder="1" applyAlignment="1" applyProtection="1">
      <alignment horizontal="center" vertical="center" wrapText="1"/>
      <protection/>
    </xf>
    <xf numFmtId="0" fontId="15" fillId="0"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49" fontId="10" fillId="0" borderId="9" xfId="42" applyNumberFormat="1" applyFont="1" applyFill="1" applyBorder="1" applyAlignment="1" applyProtection="1">
      <alignment horizontal="center" vertical="center" wrapText="1"/>
      <protection locked="0"/>
    </xf>
    <xf numFmtId="10" fontId="10" fillId="0" borderId="9" xfId="42" applyNumberFormat="1" applyFont="1" applyFill="1" applyBorder="1" applyAlignment="1" applyProtection="1">
      <alignment horizontal="center" vertical="center" wrapText="1"/>
      <protection locked="0"/>
    </xf>
    <xf numFmtId="0" fontId="10" fillId="0" borderId="9" xfId="42" applyFont="1" applyBorder="1" applyAlignment="1" applyProtection="1">
      <alignment horizontal="center" vertical="center" wrapText="1"/>
      <protection locked="0"/>
    </xf>
    <xf numFmtId="4" fontId="10" fillId="0" borderId="18" xfId="42" applyNumberFormat="1" applyFont="1" applyFill="1" applyBorder="1" applyAlignment="1" applyProtection="1">
      <alignment horizontal="center" vertical="center" wrapText="1"/>
      <protection/>
    </xf>
    <xf numFmtId="4" fontId="10" fillId="0" borderId="17" xfId="42" applyNumberFormat="1" applyFont="1" applyFill="1" applyBorder="1" applyAlignment="1" applyProtection="1">
      <alignment horizontal="center" vertical="center" wrapText="1"/>
      <protection locked="0"/>
    </xf>
    <xf numFmtId="4" fontId="10" fillId="0" borderId="9"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center" vertical="center" wrapText="1"/>
      <protection locked="0"/>
    </xf>
    <xf numFmtId="4" fontId="10" fillId="0" borderId="9" xfId="42" applyNumberFormat="1" applyFont="1" applyFill="1" applyBorder="1" applyAlignment="1" applyProtection="1">
      <alignment horizontal="center" vertical="center" wrapText="1"/>
      <protection locked="0"/>
    </xf>
    <xf numFmtId="183" fontId="10" fillId="4" borderId="20" xfId="42" applyNumberFormat="1" applyFont="1" applyFill="1" applyBorder="1" applyAlignment="1" applyProtection="1">
      <alignment horizontal="center" vertical="center" wrapText="1"/>
      <protection locked="0"/>
    </xf>
    <xf numFmtId="10" fontId="10" fillId="0" borderId="9" xfId="42" applyNumberFormat="1" applyFont="1" applyBorder="1" applyAlignment="1" applyProtection="1">
      <alignment horizontal="center" vertical="center" wrapText="1"/>
      <protection locked="0"/>
    </xf>
    <xf numFmtId="10" fontId="10" fillId="0" borderId="9" xfId="42" applyNumberFormat="1" applyFont="1" applyBorder="1" applyAlignment="1" applyProtection="1">
      <alignment horizontal="center" vertical="center"/>
      <protection locked="0"/>
    </xf>
    <xf numFmtId="0" fontId="10" fillId="0" borderId="9" xfId="42" applyFont="1" applyBorder="1" applyAlignment="1" applyProtection="1">
      <alignment horizontal="center" vertical="center"/>
      <protection locked="0"/>
    </xf>
    <xf numFmtId="0" fontId="1" fillId="4" borderId="15" xfId="0" applyNumberFormat="1" applyFont="1" applyFill="1" applyBorder="1" applyAlignment="1" applyProtection="1">
      <alignment vertical="center" wrapText="1"/>
      <protection locked="0"/>
    </xf>
    <xf numFmtId="0" fontId="10" fillId="0" borderId="9" xfId="0" applyFont="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49" fontId="10" fillId="0" borderId="9"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protection locked="0"/>
    </xf>
    <xf numFmtId="186" fontId="15" fillId="0" borderId="9"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horizontal="center" vertical="center"/>
      <protection locked="0"/>
    </xf>
    <xf numFmtId="4" fontId="6" fillId="0" borderId="10" xfId="0" applyNumberFormat="1" applyFont="1" applyBorder="1" applyAlignment="1">
      <alignment horizontal="center"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0" xfId="0" applyFont="1" applyBorder="1" applyAlignment="1">
      <alignment vertical="center"/>
    </xf>
    <xf numFmtId="0" fontId="0" fillId="0" borderId="22" xfId="0" applyFont="1" applyBorder="1" applyAlignment="1" applyProtection="1">
      <alignment/>
      <protection locked="0"/>
    </xf>
    <xf numFmtId="49" fontId="1" fillId="0" borderId="16" xfId="0" applyNumberFormat="1" applyFont="1" applyFill="1" applyBorder="1" applyAlignment="1" applyProtection="1">
      <alignment horizontal="left" vertical="center" wrapText="1"/>
      <protection locked="0"/>
    </xf>
    <xf numFmtId="186" fontId="0" fillId="0" borderId="0" xfId="0" applyNumberFormat="1" applyAlignment="1" applyProtection="1">
      <alignment horizontal="right" vertical="center"/>
      <protection locked="0"/>
    </xf>
    <xf numFmtId="186" fontId="10" fillId="0" borderId="9" xfId="0" applyNumberFormat="1" applyFont="1" applyBorder="1" applyAlignment="1">
      <alignment horizontal="right" vertical="center" wrapText="1"/>
    </xf>
    <xf numFmtId="186" fontId="10" fillId="4" borderId="9" xfId="0" applyNumberFormat="1" applyFont="1" applyFill="1" applyBorder="1" applyAlignment="1" applyProtection="1">
      <alignment horizontal="right" vertical="center" wrapText="1"/>
      <protection/>
    </xf>
    <xf numFmtId="186" fontId="10" fillId="4" borderId="9" xfId="0" applyNumberFormat="1" applyFont="1" applyFill="1" applyBorder="1" applyAlignment="1">
      <alignment horizontal="right" vertical="center" wrapText="1"/>
    </xf>
    <xf numFmtId="186" fontId="0" fillId="0" borderId="0" xfId="0" applyNumberFormat="1" applyAlignment="1">
      <alignment horizontal="right" vertical="center"/>
    </xf>
    <xf numFmtId="186" fontId="10" fillId="4" borderId="19" xfId="0" applyNumberFormat="1" applyFont="1" applyFill="1" applyBorder="1" applyAlignment="1" applyProtection="1">
      <alignment horizontal="center" vertical="center" wrapText="1"/>
      <protection/>
    </xf>
    <xf numFmtId="186" fontId="10" fillId="0" borderId="13" xfId="0" applyNumberFormat="1" applyFont="1" applyBorder="1" applyAlignment="1" applyProtection="1">
      <alignment horizontal="center" vertical="center" wrapText="1"/>
      <protection locked="0"/>
    </xf>
    <xf numFmtId="186" fontId="15" fillId="0" borderId="9" xfId="0" applyNumberFormat="1" applyFont="1" applyFill="1" applyBorder="1" applyAlignment="1" applyProtection="1">
      <alignment horizontal="center" vertical="center" wrapText="1"/>
      <protection locked="0"/>
    </xf>
    <xf numFmtId="186" fontId="1" fillId="4" borderId="19" xfId="0" applyNumberFormat="1" applyFont="1" applyFill="1" applyBorder="1" applyAlignment="1" applyProtection="1">
      <alignment horizontal="center" vertical="center" wrapText="1"/>
      <protection/>
    </xf>
    <xf numFmtId="186" fontId="1" fillId="0" borderId="13" xfId="0" applyNumberFormat="1" applyFont="1" applyBorder="1" applyAlignment="1" applyProtection="1">
      <alignment horizontal="center" vertical="center" wrapText="1"/>
      <protection/>
    </xf>
    <xf numFmtId="186" fontId="13" fillId="0" borderId="9" xfId="0" applyNumberFormat="1" applyFont="1" applyFill="1" applyBorder="1" applyAlignment="1" applyProtection="1">
      <alignment horizontal="center" vertical="center" wrapText="1"/>
      <protection locked="0"/>
    </xf>
    <xf numFmtId="186" fontId="10" fillId="0" borderId="13" xfId="0" applyNumberFormat="1" applyFont="1" applyBorder="1" applyAlignment="1" applyProtection="1">
      <alignment horizontal="center" vertical="center" wrapText="1"/>
      <protection/>
    </xf>
    <xf numFmtId="186" fontId="10" fillId="0" borderId="9" xfId="0" applyNumberFormat="1" applyFont="1" applyFill="1" applyBorder="1" applyAlignment="1" applyProtection="1">
      <alignment horizontal="center" vertical="center" wrapText="1"/>
      <protection/>
    </xf>
    <xf numFmtId="186" fontId="9" fillId="4" borderId="9" xfId="0" applyNumberFormat="1" applyFont="1" applyFill="1" applyBorder="1" applyAlignment="1" applyProtection="1">
      <alignment horizontal="center" vertical="center" wrapText="1"/>
      <protection/>
    </xf>
    <xf numFmtId="186" fontId="15" fillId="4" borderId="9" xfId="0" applyNumberFormat="1" applyFont="1" applyFill="1" applyBorder="1" applyAlignment="1" applyProtection="1">
      <alignment horizontal="center" vertical="center" wrapText="1"/>
      <protection/>
    </xf>
    <xf numFmtId="186" fontId="10" fillId="4" borderId="9" xfId="0" applyNumberFormat="1" applyFont="1" applyFill="1" applyBorder="1" applyAlignment="1" applyProtection="1">
      <alignment horizontal="center" vertical="center" wrapText="1"/>
      <protection/>
    </xf>
    <xf numFmtId="186" fontId="10" fillId="0" borderId="9" xfId="0" applyNumberFormat="1" applyFont="1" applyFill="1" applyBorder="1" applyAlignment="1" applyProtection="1">
      <alignment horizontal="right" vertical="center" wrapText="1"/>
      <protection locked="0"/>
    </xf>
    <xf numFmtId="186" fontId="15" fillId="0" borderId="0" xfId="0" applyNumberFormat="1" applyFont="1" applyFill="1" applyAlignment="1" applyProtection="1">
      <alignment horizontal="center" vertical="center" wrapText="1"/>
      <protection locked="0"/>
    </xf>
    <xf numFmtId="186" fontId="10" fillId="0" borderId="9" xfId="0" applyNumberFormat="1" applyFont="1" applyFill="1" applyBorder="1" applyAlignment="1" applyProtection="1">
      <alignment horizontal="center" vertical="center" wrapText="1"/>
      <protection locked="0"/>
    </xf>
    <xf numFmtId="186" fontId="10" fillId="0" borderId="15" xfId="0" applyNumberFormat="1" applyFont="1" applyBorder="1" applyAlignment="1" applyProtection="1">
      <alignment horizontal="center" vertical="center" wrapText="1"/>
      <protection/>
    </xf>
    <xf numFmtId="186" fontId="10" fillId="4" borderId="15" xfId="0" applyNumberFormat="1" applyFont="1" applyFill="1" applyBorder="1" applyAlignment="1" applyProtection="1">
      <alignment horizontal="center" vertical="center" wrapText="1"/>
      <protection/>
    </xf>
    <xf numFmtId="0" fontId="19" fillId="0" borderId="0" xfId="41" applyNumberFormat="1" applyFont="1" applyFill="1" applyAlignment="1" applyProtection="1">
      <alignment horizontal="center" vertical="center"/>
      <protection locked="0"/>
    </xf>
    <xf numFmtId="0" fontId="10" fillId="0" borderId="22" xfId="41" applyFont="1" applyBorder="1" applyAlignment="1" applyProtection="1">
      <alignment horizontal="right" vertical="center"/>
      <protection locked="0"/>
    </xf>
    <xf numFmtId="0" fontId="10" fillId="0" borderId="9" xfId="0" applyNumberFormat="1" applyFont="1" applyFill="1" applyBorder="1" applyAlignment="1" applyProtection="1">
      <alignment horizontal="center" vertical="center" wrapText="1"/>
      <protection/>
    </xf>
    <xf numFmtId="0" fontId="1" fillId="4" borderId="9" xfId="0" applyNumberFormat="1" applyFont="1" applyFill="1" applyBorder="1" applyAlignment="1" applyProtection="1">
      <alignment horizontal="center" vertical="center" wrapText="1"/>
      <protection locked="0"/>
    </xf>
    <xf numFmtId="0" fontId="1" fillId="0" borderId="0" xfId="0" applyFont="1" applyAlignment="1" applyProtection="1">
      <alignment horizontal="left" vertical="center"/>
      <protection locked="0"/>
    </xf>
    <xf numFmtId="184" fontId="1" fillId="0" borderId="15"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184" fontId="1" fillId="0" borderId="13"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protection locked="0"/>
    </xf>
    <xf numFmtId="0" fontId="14" fillId="0" borderId="0" xfId="0" applyFont="1" applyAlignment="1">
      <alignment horizontal="center" vertical="center"/>
    </xf>
    <xf numFmtId="0" fontId="0" fillId="0" borderId="0" xfId="0" applyAlignment="1">
      <alignment horizontal="center" vertical="center"/>
    </xf>
    <xf numFmtId="0" fontId="23" fillId="0" borderId="0" xfId="46" applyFont="1" applyAlignment="1" quotePrefix="1">
      <alignment horizontal="left" vertical="center"/>
    </xf>
    <xf numFmtId="0" fontId="23" fillId="0" borderId="0" xfId="46" applyFont="1" applyAlignment="1">
      <alignment horizontal="left" vertical="center"/>
    </xf>
    <xf numFmtId="0" fontId="24" fillId="0" borderId="0" xfId="46" applyFont="1" applyAlignment="1">
      <alignment horizontal="center" vertical="center"/>
    </xf>
    <xf numFmtId="0" fontId="16" fillId="0" borderId="0" xfId="0" applyFont="1" applyAlignment="1" applyProtection="1">
      <alignment horizontal="center"/>
      <protection locked="0"/>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6"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0" fillId="0" borderId="23" xfId="0" applyBorder="1" applyAlignment="1" applyProtection="1">
      <alignment horizontal="left" vertical="center"/>
      <protection locked="0"/>
    </xf>
    <xf numFmtId="0" fontId="0" fillId="0" borderId="22" xfId="0" applyFont="1" applyBorder="1" applyAlignment="1" applyProtection="1">
      <alignment horizontal="right"/>
      <protection locked="0"/>
    </xf>
    <xf numFmtId="183" fontId="10" fillId="4" borderId="9" xfId="45"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protection locked="0"/>
    </xf>
    <xf numFmtId="0" fontId="1" fillId="4" borderId="13" xfId="0" applyNumberFormat="1" applyFont="1" applyFill="1" applyBorder="1" applyAlignment="1" applyProtection="1">
      <alignment horizontal="center" vertical="center" wrapText="1"/>
      <protection locked="0"/>
    </xf>
    <xf numFmtId="0" fontId="1" fillId="4" borderId="15" xfId="0" applyNumberFormat="1" applyFont="1" applyFill="1" applyBorder="1" applyAlignment="1" applyProtection="1">
      <alignment horizontal="center" vertical="center" wrapText="1"/>
      <protection locked="0"/>
    </xf>
    <xf numFmtId="0" fontId="10" fillId="4" borderId="9" xfId="45" applyNumberFormat="1" applyFont="1" applyFill="1" applyBorder="1" applyAlignment="1" applyProtection="1">
      <alignment horizontal="center" vertical="center" wrapText="1"/>
      <protection/>
    </xf>
    <xf numFmtId="0" fontId="1" fillId="4" borderId="16" xfId="0" applyNumberFormat="1" applyFont="1" applyFill="1" applyBorder="1" applyAlignment="1" applyProtection="1">
      <alignment horizontal="center" vertical="center"/>
      <protection locked="0"/>
    </xf>
    <xf numFmtId="0" fontId="1" fillId="4" borderId="17" xfId="0" applyNumberFormat="1" applyFont="1" applyFill="1" applyBorder="1" applyAlignment="1" applyProtection="1">
      <alignment horizontal="center" vertical="center"/>
      <protection locked="0"/>
    </xf>
    <xf numFmtId="0" fontId="1" fillId="4" borderId="18" xfId="0" applyNumberFormat="1" applyFont="1" applyFill="1" applyBorder="1" applyAlignment="1" applyProtection="1">
      <alignment horizontal="center" vertical="center"/>
      <protection locked="0"/>
    </xf>
    <xf numFmtId="0" fontId="0" fillId="0" borderId="22" xfId="0" applyBorder="1" applyAlignment="1" applyProtection="1">
      <alignment horizontal="left"/>
      <protection locked="0"/>
    </xf>
    <xf numFmtId="0" fontId="0" fillId="0" borderId="22" xfId="0" applyFont="1" applyBorder="1" applyAlignment="1" applyProtection="1">
      <alignment horizontal="left"/>
      <protection locked="0"/>
    </xf>
    <xf numFmtId="0" fontId="1" fillId="0" borderId="9" xfId="0" applyFont="1" applyBorder="1" applyAlignment="1" applyProtection="1">
      <alignment horizontal="center" vertical="center"/>
      <protection locked="0"/>
    </xf>
    <xf numFmtId="0" fontId="0" fillId="0" borderId="0" xfId="0" applyFont="1" applyBorder="1" applyAlignment="1" applyProtection="1">
      <alignment horizontal="right"/>
      <protection locked="0"/>
    </xf>
    <xf numFmtId="0" fontId="1" fillId="0" borderId="9"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protection/>
    </xf>
    <xf numFmtId="0" fontId="1" fillId="4" borderId="9" xfId="0" applyNumberFormat="1" applyFont="1" applyFill="1" applyBorder="1" applyAlignment="1" applyProtection="1">
      <alignment horizontal="center" vertical="center" wrapText="1"/>
      <protection/>
    </xf>
    <xf numFmtId="180" fontId="1" fillId="4" borderId="9" xfId="0" applyNumberFormat="1" applyFont="1" applyFill="1" applyBorder="1" applyAlignment="1" applyProtection="1">
      <alignment horizontal="center" vertical="center" wrapText="1"/>
      <protection/>
    </xf>
    <xf numFmtId="0" fontId="1" fillId="0" borderId="19"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0" fillId="0" borderId="22" xfId="0"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2" fillId="0" borderId="0" xfId="0" applyFont="1" applyFill="1" applyAlignment="1" applyProtection="1">
      <alignment horizontal="center" vertical="center"/>
      <protection locked="0"/>
    </xf>
    <xf numFmtId="0" fontId="1" fillId="0" borderId="9" xfId="40" applyFont="1" applyBorder="1" applyAlignment="1" applyProtection="1" quotePrefix="1">
      <alignment horizontal="center" vertical="center"/>
      <protection locked="0"/>
    </xf>
    <xf numFmtId="0" fontId="1" fillId="0" borderId="9" xfId="40" applyFont="1" applyBorder="1" applyAlignment="1" applyProtection="1">
      <alignment horizontal="center" vertical="center"/>
      <protection locked="0"/>
    </xf>
    <xf numFmtId="0" fontId="10" fillId="0" borderId="23" xfId="40" applyFont="1" applyBorder="1" applyAlignment="1" applyProtection="1">
      <alignment horizontal="left" vertical="center"/>
      <protection locked="0"/>
    </xf>
    <xf numFmtId="0" fontId="2" fillId="0" borderId="0" xfId="0" applyNumberFormat="1" applyFont="1" applyFill="1" applyAlignment="1" applyProtection="1">
      <alignment horizontal="center" vertical="center" wrapText="1"/>
      <protection locked="0"/>
    </xf>
    <xf numFmtId="0" fontId="1" fillId="0" borderId="23" xfId="0" applyNumberFormat="1" applyFont="1" applyFill="1" applyBorder="1" applyAlignment="1" applyProtection="1">
      <alignment horizontal="left" vertical="center" wrapText="1"/>
      <protection locked="0"/>
    </xf>
    <xf numFmtId="0" fontId="10" fillId="0" borderId="0" xfId="0" applyNumberFormat="1" applyFont="1" applyFill="1" applyAlignment="1" applyProtection="1">
      <alignment horizontal="left" vertical="center" wrapText="1"/>
      <protection locked="0"/>
    </xf>
    <xf numFmtId="0" fontId="12" fillId="0" borderId="0" xfId="0" applyNumberFormat="1" applyFont="1" applyFill="1" applyAlignment="1" applyProtection="1">
      <alignment horizontal="left" vertical="center" wrapText="1"/>
      <protection locked="0"/>
    </xf>
    <xf numFmtId="0" fontId="1" fillId="0" borderId="22" xfId="40" applyFont="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wrapText="1"/>
      <protection locked="0"/>
    </xf>
    <xf numFmtId="185" fontId="1" fillId="0" borderId="0" xfId="0" applyNumberFormat="1" applyFont="1" applyFill="1" applyBorder="1" applyAlignment="1" applyProtection="1">
      <alignment horizontal="left" vertical="center" wrapText="1"/>
      <protection locked="0"/>
    </xf>
    <xf numFmtId="0" fontId="1" fillId="0" borderId="22" xfId="0" applyNumberFormat="1" applyFont="1" applyFill="1" applyBorder="1" applyAlignment="1" applyProtection="1">
      <alignment horizontal="right" vertical="center" wrapText="1"/>
      <protection locked="0"/>
    </xf>
    <xf numFmtId="0" fontId="1" fillId="0" borderId="9" xfId="0" applyFont="1" applyBorder="1" applyAlignment="1">
      <alignment horizontal="center" vertical="center" wrapText="1"/>
    </xf>
    <xf numFmtId="0" fontId="1" fillId="0" borderId="23" xfId="42" applyFont="1" applyBorder="1" applyAlignment="1" applyProtection="1">
      <alignment horizontal="left" vertical="center" wrapText="1"/>
      <protection locked="0"/>
    </xf>
    <xf numFmtId="0" fontId="1" fillId="4" borderId="9" xfId="42" applyNumberFormat="1" applyFont="1" applyFill="1" applyBorder="1" applyAlignment="1" applyProtection="1">
      <alignment horizontal="center" vertical="center" wrapText="1"/>
      <protection locked="0"/>
    </xf>
    <xf numFmtId="0" fontId="1" fillId="4" borderId="13" xfId="42" applyNumberFormat="1" applyFont="1" applyFill="1" applyBorder="1" applyAlignment="1" applyProtection="1">
      <alignment horizontal="center" vertical="center" wrapText="1"/>
      <protection locked="0"/>
    </xf>
    <xf numFmtId="0" fontId="3" fillId="4" borderId="13" xfId="42" applyNumberFormat="1" applyFont="1" applyFill="1" applyBorder="1" applyAlignment="1" applyProtection="1">
      <alignment horizontal="center" vertical="center" wrapText="1"/>
      <protection locked="0"/>
    </xf>
    <xf numFmtId="0" fontId="1" fillId="4" borderId="15" xfId="42" applyNumberFormat="1" applyFont="1" applyFill="1" applyBorder="1" applyAlignment="1" applyProtection="1">
      <alignment horizontal="center" vertical="center" wrapText="1"/>
      <protection locked="0"/>
    </xf>
    <xf numFmtId="10" fontId="1" fillId="0" borderId="9" xfId="42" applyNumberFormat="1" applyFont="1" applyBorder="1" applyAlignment="1" applyProtection="1">
      <alignment horizontal="center" vertical="center" wrapText="1"/>
      <protection locked="0"/>
    </xf>
    <xf numFmtId="10" fontId="3" fillId="0" borderId="9" xfId="42" applyNumberFormat="1" applyFont="1" applyBorder="1" applyAlignment="1" applyProtection="1">
      <alignment horizontal="center" vertical="center" wrapText="1"/>
      <protection locked="0"/>
    </xf>
    <xf numFmtId="0" fontId="1" fillId="0" borderId="9" xfId="42" applyFont="1" applyBorder="1" applyAlignment="1" applyProtection="1">
      <alignment horizontal="center" vertical="center" wrapText="1"/>
      <protection locked="0"/>
    </xf>
    <xf numFmtId="0" fontId="3" fillId="0" borderId="9" xfId="42" applyFont="1" applyBorder="1" applyAlignment="1" applyProtection="1">
      <alignment horizontal="center" vertical="center" wrapText="1"/>
      <protection locked="0"/>
    </xf>
    <xf numFmtId="0" fontId="1" fillId="0" borderId="22" xfId="42" applyFont="1" applyBorder="1" applyAlignment="1" applyProtection="1">
      <alignment horizontal="left" vertical="center" wrapText="1"/>
      <protection locked="0"/>
    </xf>
    <xf numFmtId="0" fontId="2" fillId="0" borderId="0" xfId="42" applyNumberFormat="1" applyFont="1" applyFill="1" applyAlignment="1" applyProtection="1">
      <alignment horizontal="center" vertical="center"/>
      <protection locked="0"/>
    </xf>
    <xf numFmtId="0" fontId="0" fillId="0" borderId="0" xfId="42" applyNumberFormat="1" applyFont="1" applyFill="1" applyAlignment="1" applyProtection="1">
      <alignment horizontal="right" wrapText="1"/>
      <protection locked="0"/>
    </xf>
    <xf numFmtId="0" fontId="4" fillId="0" borderId="0" xfId="42" applyNumberFormat="1" applyFont="1" applyFill="1" applyAlignment="1" applyProtection="1">
      <alignment horizontal="right" wrapText="1"/>
      <protection locked="0"/>
    </xf>
    <xf numFmtId="0" fontId="1" fillId="4" borderId="16" xfId="42" applyNumberFormat="1" applyFont="1" applyFill="1" applyBorder="1" applyAlignment="1" applyProtection="1">
      <alignment horizontal="center" vertical="center"/>
      <protection locked="0"/>
    </xf>
    <xf numFmtId="0" fontId="1" fillId="4" borderId="18" xfId="42" applyNumberFormat="1" applyFont="1" applyFill="1" applyBorder="1" applyAlignment="1" applyProtection="1">
      <alignment horizontal="center" vertical="center"/>
      <protection locked="0"/>
    </xf>
    <xf numFmtId="0" fontId="2" fillId="0" borderId="0" xfId="0" applyFont="1" applyAlignment="1" applyProtection="1">
      <alignment horizontal="center"/>
      <protection locked="0"/>
    </xf>
    <xf numFmtId="0" fontId="1" fillId="0" borderId="22" xfId="0" applyFont="1" applyBorder="1" applyAlignment="1" applyProtection="1">
      <alignment horizontal="left" vertical="center"/>
      <protection locked="0"/>
    </xf>
    <xf numFmtId="0" fontId="0" fillId="0" borderId="23" xfId="0" applyBorder="1" applyAlignment="1" applyProtection="1">
      <alignment horizontal="left" vertical="center" wrapText="1"/>
      <protection locked="0"/>
    </xf>
    <xf numFmtId="0" fontId="1" fillId="0" borderId="0" xfId="0" applyFont="1" applyFill="1" applyAlignment="1" applyProtection="1">
      <alignment horizontal="left" vertical="center"/>
      <protection locked="0"/>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1" fillId="0" borderId="0" xfId="0" applyFont="1" applyFill="1" applyAlignment="1">
      <alignment horizontal="center" vertical="center"/>
    </xf>
    <xf numFmtId="0" fontId="1"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1" fillId="0" borderId="25" xfId="0" applyFont="1" applyFill="1" applyBorder="1" applyAlignment="1">
      <alignment horizontal="center" vertical="center" wrapText="1"/>
    </xf>
    <xf numFmtId="0" fontId="3" fillId="0" borderId="0" xfId="0" applyFont="1" applyFill="1" applyAlignment="1">
      <alignment horizontal="center" vertical="center" wrapText="1"/>
    </xf>
    <xf numFmtId="0" fontId="1"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1"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9"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4" xfId="0" applyFont="1" applyFill="1" applyBorder="1" applyAlignment="1">
      <alignment horizontal="center" vertical="center"/>
    </xf>
    <xf numFmtId="0" fontId="1"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xf>
    <xf numFmtId="0" fontId="1" fillId="0" borderId="9" xfId="0" applyFont="1" applyFill="1" applyBorder="1" applyAlignment="1">
      <alignment horizontal="left" vertical="center" wrapText="1"/>
    </xf>
    <xf numFmtId="0" fontId="9"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9" xfId="0" applyFont="1" applyFill="1" applyBorder="1" applyAlignment="1">
      <alignment horizontal="center" vertical="center"/>
    </xf>
    <xf numFmtId="0" fontId="9" fillId="0" borderId="9"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1" fillId="0" borderId="33" xfId="0" applyFont="1" applyBorder="1" applyAlignment="1">
      <alignment horizontal="center" vertical="center"/>
    </xf>
    <xf numFmtId="0" fontId="3" fillId="0" borderId="33" xfId="0" applyFont="1" applyBorder="1" applyAlignment="1">
      <alignment horizontal="center" vertical="center"/>
    </xf>
    <xf numFmtId="0" fontId="1" fillId="0" borderId="34" xfId="0" applyFont="1" applyBorder="1" applyAlignment="1">
      <alignment horizontal="center" vertical="center"/>
    </xf>
    <xf numFmtId="0" fontId="3" fillId="0" borderId="34" xfId="0" applyFont="1" applyBorder="1" applyAlignment="1">
      <alignment horizontal="center" vertical="center"/>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33" xfId="0" applyFont="1" applyBorder="1" applyAlignment="1">
      <alignment horizontal="left" vertical="center" wrapText="1"/>
    </xf>
    <xf numFmtId="0" fontId="1" fillId="0" borderId="9" xfId="0" applyFont="1" applyBorder="1" applyAlignment="1">
      <alignment horizontal="left" vertical="center"/>
    </xf>
    <xf numFmtId="0" fontId="1" fillId="0" borderId="3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9" xfId="0" applyFont="1" applyBorder="1" applyAlignment="1">
      <alignment horizontal="center" vertical="center" wrapText="1"/>
    </xf>
    <xf numFmtId="0" fontId="1" fillId="0" borderId="11" xfId="0" applyFont="1" applyBorder="1" applyAlignment="1">
      <alignment horizontal="center" vertical="center"/>
    </xf>
    <xf numFmtId="0" fontId="3" fillId="0" borderId="11" xfId="0" applyFont="1" applyBorder="1" applyAlignment="1">
      <alignment horizontal="center" vertical="center"/>
    </xf>
    <xf numFmtId="0" fontId="1" fillId="0" borderId="12" xfId="0" applyFont="1" applyBorder="1" applyAlignment="1">
      <alignment horizontal="center" vertical="center"/>
    </xf>
    <xf numFmtId="0" fontId="3" fillId="0" borderId="12" xfId="0" applyFont="1" applyBorder="1" applyAlignment="1">
      <alignment horizontal="center" vertical="center"/>
    </xf>
    <xf numFmtId="0" fontId="1" fillId="0" borderId="9" xfId="0" applyFont="1" applyBorder="1" applyAlignment="1">
      <alignment horizontal="center" vertical="center"/>
    </xf>
    <xf numFmtId="0" fontId="3" fillId="0" borderId="9" xfId="0" applyFont="1" applyBorder="1" applyAlignment="1">
      <alignment horizontal="center" vertical="center"/>
    </xf>
    <xf numFmtId="0" fontId="1"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center" vertical="center"/>
      <protection locked="0"/>
    </xf>
    <xf numFmtId="0" fontId="0" fillId="0" borderId="39" xfId="0" applyFont="1" applyFill="1" applyBorder="1" applyAlignment="1" applyProtection="1">
      <alignment horizontal="left" vertical="center"/>
      <protection locked="0"/>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常规_2012年部门预算表（201111120）" xfId="41"/>
    <cellStyle name="常规_2012年预算公开分析表（26个部门财政拨款三公经费）" xfId="42"/>
    <cellStyle name="常规_录入表" xfId="43"/>
    <cellStyle name="常规_一般预算拨款明细表4" xfId="44"/>
    <cellStyle name="常规_支出总表（按资金来源）"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276225</xdr:colOff>
      <xdr:row>5</xdr:row>
      <xdr:rowOff>209550</xdr:rowOff>
    </xdr:from>
    <xdr:ext cx="76200" cy="219075"/>
    <xdr:sp fLocksText="0">
      <xdr:nvSpPr>
        <xdr:cNvPr id="1" name="TextBox 93"/>
        <xdr:cNvSpPr txBox="1">
          <a:spLocks noChangeArrowheads="1"/>
        </xdr:cNvSpPr>
      </xdr:nvSpPr>
      <xdr:spPr>
        <a:xfrm>
          <a:off x="2514600" y="179070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35"/>
  <sheetViews>
    <sheetView showGridLines="0" zoomScaleSheetLayoutView="100" workbookViewId="0" topLeftCell="A7">
      <selection activeCell="J5" sqref="J5"/>
    </sheetView>
  </sheetViews>
  <sheetFormatPr defaultColWidth="9.00390625" defaultRowHeight="14.25"/>
  <cols>
    <col min="1" max="1" width="9.375" style="0" customWidth="1"/>
    <col min="5" max="5" width="46.125" style="0" customWidth="1"/>
    <col min="6" max="6" width="0.12890625" style="0" customWidth="1"/>
  </cols>
  <sheetData>
    <row r="1" ht="14.25">
      <c r="A1" t="s">
        <v>0</v>
      </c>
    </row>
    <row r="2" ht="14.25">
      <c r="A2" t="s">
        <v>1</v>
      </c>
    </row>
    <row r="3" spans="2:5" ht="24" customHeight="1">
      <c r="B3" s="252" t="s">
        <v>2</v>
      </c>
      <c r="C3" s="252"/>
      <c r="D3" s="252"/>
      <c r="E3" s="252"/>
    </row>
    <row r="4" spans="2:5" ht="33" customHeight="1">
      <c r="B4" s="253" t="s">
        <v>3</v>
      </c>
      <c r="C4" s="253"/>
      <c r="D4" s="253"/>
      <c r="E4" s="253"/>
    </row>
    <row r="5" spans="2:5" s="116" customFormat="1" ht="24" customHeight="1">
      <c r="B5" s="254" t="s">
        <v>4</v>
      </c>
      <c r="C5" s="255"/>
      <c r="D5" s="255"/>
      <c r="E5" s="255"/>
    </row>
    <row r="6" spans="2:5" s="116" customFormat="1" ht="24" customHeight="1">
      <c r="B6" s="254" t="s">
        <v>5</v>
      </c>
      <c r="C6" s="255"/>
      <c r="D6" s="255"/>
      <c r="E6" s="255"/>
    </row>
    <row r="7" spans="2:5" s="116" customFormat="1" ht="24" customHeight="1">
      <c r="B7" s="254" t="s">
        <v>6</v>
      </c>
      <c r="C7" s="255"/>
      <c r="D7" s="255"/>
      <c r="E7" s="255"/>
    </row>
    <row r="8" spans="2:5" s="116" customFormat="1" ht="24" customHeight="1">
      <c r="B8" s="254" t="s">
        <v>7</v>
      </c>
      <c r="C8" s="255"/>
      <c r="D8" s="255"/>
      <c r="E8" s="255"/>
    </row>
    <row r="9" spans="2:5" s="116" customFormat="1" ht="24" customHeight="1">
      <c r="B9" s="254" t="s">
        <v>8</v>
      </c>
      <c r="C9" s="255"/>
      <c r="D9" s="255"/>
      <c r="E9" s="255"/>
    </row>
    <row r="10" spans="2:5" s="116" customFormat="1" ht="24" customHeight="1">
      <c r="B10" s="254" t="s">
        <v>9</v>
      </c>
      <c r="C10" s="255"/>
      <c r="D10" s="255"/>
      <c r="E10" s="255"/>
    </row>
    <row r="11" spans="2:5" s="116" customFormat="1" ht="24" customHeight="1">
      <c r="B11" s="254" t="s">
        <v>10</v>
      </c>
      <c r="C11" s="255"/>
      <c r="D11" s="255"/>
      <c r="E11" s="255"/>
    </row>
    <row r="12" spans="2:5" s="116" customFormat="1" ht="24" customHeight="1">
      <c r="B12" s="254" t="s">
        <v>11</v>
      </c>
      <c r="C12" s="255"/>
      <c r="D12" s="255"/>
      <c r="E12" s="255"/>
    </row>
    <row r="13" spans="2:5" s="116" customFormat="1" ht="24" customHeight="1">
      <c r="B13" s="254" t="s">
        <v>12</v>
      </c>
      <c r="C13" s="255"/>
      <c r="D13" s="255"/>
      <c r="E13" s="255"/>
    </row>
    <row r="14" spans="2:5" s="116" customFormat="1" ht="24" customHeight="1">
      <c r="B14" s="254" t="s">
        <v>13</v>
      </c>
      <c r="C14" s="255"/>
      <c r="D14" s="255"/>
      <c r="E14" s="255"/>
    </row>
    <row r="15" spans="2:5" s="116" customFormat="1" ht="24" customHeight="1">
      <c r="B15" s="254" t="s">
        <v>14</v>
      </c>
      <c r="C15" s="255"/>
      <c r="D15" s="255"/>
      <c r="E15" s="255"/>
    </row>
    <row r="16" spans="2:5" s="116" customFormat="1" ht="24" customHeight="1">
      <c r="B16" s="254" t="s">
        <v>15</v>
      </c>
      <c r="C16" s="255"/>
      <c r="D16" s="255"/>
      <c r="E16" s="255"/>
    </row>
    <row r="17" spans="2:5" s="116" customFormat="1" ht="24" customHeight="1">
      <c r="B17" s="254" t="s">
        <v>16</v>
      </c>
      <c r="C17" s="255"/>
      <c r="D17" s="255"/>
      <c r="E17" s="255"/>
    </row>
    <row r="18" spans="2:5" s="116" customFormat="1" ht="24" customHeight="1">
      <c r="B18" s="254" t="s">
        <v>17</v>
      </c>
      <c r="C18" s="255"/>
      <c r="D18" s="255"/>
      <c r="E18" s="255"/>
    </row>
    <row r="19" spans="2:5" s="116" customFormat="1" ht="24" customHeight="1">
      <c r="B19" s="254" t="s">
        <v>18</v>
      </c>
      <c r="C19" s="255"/>
      <c r="D19" s="255"/>
      <c r="E19" s="255"/>
    </row>
    <row r="20" spans="2:5" s="116" customFormat="1" ht="24" customHeight="1">
      <c r="B20" s="254" t="s">
        <v>19</v>
      </c>
      <c r="C20" s="255"/>
      <c r="D20" s="255"/>
      <c r="E20" s="255"/>
    </row>
    <row r="21" spans="2:5" s="116" customFormat="1" ht="24" customHeight="1">
      <c r="B21" s="254" t="s">
        <v>20</v>
      </c>
      <c r="C21" s="255"/>
      <c r="D21" s="255"/>
      <c r="E21" s="255"/>
    </row>
    <row r="22" spans="2:5" ht="14.25">
      <c r="B22" s="256"/>
      <c r="C22" s="256"/>
      <c r="D22" s="256"/>
      <c r="E22" s="256"/>
    </row>
    <row r="23" spans="2:5" ht="14.25">
      <c r="B23" s="256"/>
      <c r="C23" s="256"/>
      <c r="D23" s="256"/>
      <c r="E23" s="256"/>
    </row>
    <row r="24" spans="2:5" ht="14.25">
      <c r="B24" s="256"/>
      <c r="C24" s="256"/>
      <c r="D24" s="256"/>
      <c r="E24" s="256"/>
    </row>
    <row r="25" spans="2:5" ht="14.25">
      <c r="B25" s="256"/>
      <c r="C25" s="256"/>
      <c r="D25" s="256"/>
      <c r="E25" s="256"/>
    </row>
    <row r="26" spans="2:5" ht="14.25">
      <c r="B26" s="256"/>
      <c r="C26" s="256"/>
      <c r="D26" s="256"/>
      <c r="E26" s="256"/>
    </row>
    <row r="27" spans="2:5" ht="14.25">
      <c r="B27" s="256"/>
      <c r="C27" s="256"/>
      <c r="D27" s="256"/>
      <c r="E27" s="256"/>
    </row>
    <row r="28" spans="2:5" ht="14.25">
      <c r="B28" s="256"/>
      <c r="C28" s="256"/>
      <c r="D28" s="256"/>
      <c r="E28" s="256"/>
    </row>
    <row r="29" spans="2:5" ht="14.25">
      <c r="B29" s="256"/>
      <c r="C29" s="256"/>
      <c r="D29" s="256"/>
      <c r="E29" s="256"/>
    </row>
    <row r="30" spans="2:5" ht="14.25">
      <c r="B30" s="256"/>
      <c r="C30" s="256"/>
      <c r="D30" s="256"/>
      <c r="E30" s="256"/>
    </row>
    <row r="31" spans="2:5" ht="14.25">
      <c r="B31" s="256"/>
      <c r="C31" s="256"/>
      <c r="D31" s="256"/>
      <c r="E31" s="256"/>
    </row>
    <row r="32" spans="2:5" ht="14.25">
      <c r="B32" s="256"/>
      <c r="C32" s="256"/>
      <c r="D32" s="256"/>
      <c r="E32" s="256"/>
    </row>
    <row r="33" spans="2:5" ht="14.25">
      <c r="B33" s="256"/>
      <c r="C33" s="256"/>
      <c r="D33" s="256"/>
      <c r="E33" s="256"/>
    </row>
    <row r="34" spans="2:5" ht="14.25">
      <c r="B34" s="256"/>
      <c r="C34" s="256"/>
      <c r="D34" s="256"/>
      <c r="E34" s="256"/>
    </row>
    <row r="35" spans="2:5" ht="14.25">
      <c r="B35" s="256"/>
      <c r="C35" s="256"/>
      <c r="D35" s="256"/>
      <c r="E35" s="256"/>
    </row>
  </sheetData>
  <sheetProtection/>
  <mergeCells count="33">
    <mergeCell ref="B35:E35"/>
    <mergeCell ref="B31:E31"/>
    <mergeCell ref="B32:E32"/>
    <mergeCell ref="B33:E33"/>
    <mergeCell ref="B34:E34"/>
    <mergeCell ref="B27:E27"/>
    <mergeCell ref="B28:E28"/>
    <mergeCell ref="B29:E29"/>
    <mergeCell ref="B30:E30"/>
    <mergeCell ref="B23:E23"/>
    <mergeCell ref="B24:E24"/>
    <mergeCell ref="B25:E25"/>
    <mergeCell ref="B26:E26"/>
    <mergeCell ref="B19:E19"/>
    <mergeCell ref="B20:E20"/>
    <mergeCell ref="B21:E21"/>
    <mergeCell ref="B22:E22"/>
    <mergeCell ref="B15:E15"/>
    <mergeCell ref="B16:E16"/>
    <mergeCell ref="B17:E17"/>
    <mergeCell ref="B18:E18"/>
    <mergeCell ref="B11:E11"/>
    <mergeCell ref="B12:E12"/>
    <mergeCell ref="B13:E13"/>
    <mergeCell ref="B14:E14"/>
    <mergeCell ref="B7:E7"/>
    <mergeCell ref="B8:E8"/>
    <mergeCell ref="B9:E9"/>
    <mergeCell ref="B10:E10"/>
    <mergeCell ref="B3:E3"/>
    <mergeCell ref="B4:E4"/>
    <mergeCell ref="B5:E5"/>
    <mergeCell ref="B6:E6"/>
  </mergeCells>
  <hyperlinks>
    <hyperlink ref="B5" location="'1.收支总表（批复表）'!A1" display="1.收支总表（批复表）'!A1"/>
    <hyperlink ref="B5:E5" location="'1.收支总表（批复表）'!A1" display="1.收支总表（批复表）'!A1"/>
    <hyperlink ref="B6:E6" location="'2.收支总表（分科目）'!A1" display="2.收支总表（分科目）'!A1"/>
    <hyperlink ref="B7:E7" location="'3.收入总表'!A1" display="3.收入总表'!A1"/>
    <hyperlink ref="B8:E8" location="'4.支出总表（按资金来源）'!A1" display="4.支出总表（按资金来源）'!A1"/>
    <hyperlink ref="B9:E9" location="'5.支出总表（按部门预算经济分类）'!A1" display="5.支出总表（按部门预算经济分类）'!A1"/>
    <hyperlink ref="B10:E10" location="'6.支出总表（按政府预算经济分类）'!A1" display="6.支出总表（按政府预算经济分类）'!A1"/>
    <hyperlink ref="B11:E11" location="'7.财政拨款收支总表'!A1" display="7.财政拨款收支总表'!A1"/>
    <hyperlink ref="B12:E12" location="'8.财政拨款支出表'!A1" display="8.财政拨款支出表'!A1"/>
    <hyperlink ref="B13:E13" location="'9.一般公共预算支出表'!A1" display="9.一般公共预算支出表'!A1"/>
    <hyperlink ref="B14:E14" location="'10.一般公共预算基本支出表'!A1" display="10.一般公共预算基本支出表'!A1"/>
    <hyperlink ref="B15:E15" location="'11.政府性基金预算支出表（按部门预算经济分类）'!A1" display="11.政府性基金预算支出表（按部门预算经济分类）'!A1"/>
    <hyperlink ref="B16:E16" location="'12.政府性基金预算支出表（按政府预算经济分类）'!A1" display="12.政府性基金预算支出表（按政府预算经济分类）'!A1"/>
    <hyperlink ref="B17:E17" location="'13.一般公共预算“三公”经费支出表'!A1" display="13.一般公共预算“三公”经费支出表'!A1"/>
    <hyperlink ref="B18:E18" location="'14.专项业务经费（批复表）'!A1" display="14.专项业务经费（批复表）'!A1"/>
    <hyperlink ref="B19:E19" location="'15.项目表（批复表）'!A1" display="15.项目表（批复表）'!A1"/>
    <hyperlink ref="B20:E20" location="'16.项目绩效表'!A1" display="16.项目绩效表'!A1"/>
    <hyperlink ref="B21:E21" location="'17.整体绩效表'!A1" display="17.整体绩效表'!A1"/>
  </hyperlinks>
  <printOptions/>
  <pageMargins left="0.75" right="0.75" top="1" bottom="1" header="0.51" footer="0.51"/>
  <pageSetup firstPageNumber="17" useFirstPageNumber="1" horizontalDpi="600" verticalDpi="600" orientation="portrait" paperSize="9"/>
  <headerFooter alignWithMargins="0">
    <oddFooter>&amp;L&amp;"宋体"&amp;12&amp;C&amp;"宋体"&amp;12－ &amp;P －&amp;R&amp;"宋体"&amp;12</oddFooter>
  </headerFooter>
</worksheet>
</file>

<file path=xl/worksheets/sheet10.xml><?xml version="1.0" encoding="utf-8"?>
<worksheet xmlns="http://schemas.openxmlformats.org/spreadsheetml/2006/main" xmlns:r="http://schemas.openxmlformats.org/officeDocument/2006/relationships">
  <dimension ref="A1:G15"/>
  <sheetViews>
    <sheetView showZeros="0" workbookViewId="0" topLeftCell="A1">
      <selection activeCell="I7" sqref="I7"/>
    </sheetView>
  </sheetViews>
  <sheetFormatPr defaultColWidth="6.875" defaultRowHeight="23.25" customHeight="1"/>
  <cols>
    <col min="1" max="1" width="5.00390625" style="60" customWidth="1"/>
    <col min="2" max="2" width="4.75390625" style="60" customWidth="1"/>
    <col min="3" max="3" width="4.875" style="60" customWidth="1"/>
    <col min="4" max="4" width="21.00390625" style="60" customWidth="1"/>
    <col min="5" max="5" width="18.50390625" style="60" customWidth="1"/>
    <col min="6" max="6" width="28.875" style="60" customWidth="1"/>
    <col min="7" max="7" width="30.125" style="60" customWidth="1"/>
    <col min="8" max="16384" width="6.875" style="60" customWidth="1"/>
  </cols>
  <sheetData>
    <row r="1" spans="1:3" s="29" customFormat="1" ht="23.25" customHeight="1">
      <c r="A1" s="27" t="s">
        <v>180</v>
      </c>
      <c r="B1" s="27"/>
      <c r="C1" s="27"/>
    </row>
    <row r="2" spans="1:7" ht="30" customHeight="1">
      <c r="A2" s="291" t="s">
        <v>181</v>
      </c>
      <c r="B2" s="291"/>
      <c r="C2" s="291"/>
      <c r="D2" s="291"/>
      <c r="E2" s="291"/>
      <c r="F2" s="291"/>
      <c r="G2" s="291"/>
    </row>
    <row r="3" spans="1:7" ht="23.25" customHeight="1">
      <c r="A3" s="295" t="s">
        <v>419</v>
      </c>
      <c r="B3" s="295"/>
      <c r="C3" s="295"/>
      <c r="D3" s="295"/>
      <c r="G3" s="65" t="s">
        <v>23</v>
      </c>
    </row>
    <row r="4" spans="1:7" s="78" customFormat="1" ht="36" customHeight="1">
      <c r="A4" s="271" t="s">
        <v>352</v>
      </c>
      <c r="B4" s="272"/>
      <c r="C4" s="273"/>
      <c r="D4" s="31" t="s">
        <v>121</v>
      </c>
      <c r="E4" s="79" t="s">
        <v>28</v>
      </c>
      <c r="F4" s="31" t="s">
        <v>34</v>
      </c>
      <c r="G4" s="79" t="s">
        <v>178</v>
      </c>
    </row>
    <row r="5" spans="1:7" s="78" customFormat="1" ht="25.5" customHeight="1">
      <c r="A5" s="172" t="s">
        <v>349</v>
      </c>
      <c r="B5" s="172" t="s">
        <v>350</v>
      </c>
      <c r="C5" s="172" t="s">
        <v>351</v>
      </c>
      <c r="D5" s="80" t="s">
        <v>28</v>
      </c>
      <c r="E5" s="173">
        <f>F5+G5</f>
        <v>4433.37</v>
      </c>
      <c r="F5" s="174">
        <f>SUM(F6:F13)</f>
        <v>3280.77</v>
      </c>
      <c r="G5" s="174">
        <f>SUM(G6:G13)</f>
        <v>1152.6</v>
      </c>
    </row>
    <row r="6" spans="1:7" ht="25.5" customHeight="1">
      <c r="A6" s="139" t="s">
        <v>325</v>
      </c>
      <c r="B6" s="139" t="s">
        <v>326</v>
      </c>
      <c r="C6" s="151" t="s">
        <v>327</v>
      </c>
      <c r="D6" s="152" t="s">
        <v>353</v>
      </c>
      <c r="E6" s="175">
        <v>2215.04</v>
      </c>
      <c r="F6" s="131">
        <v>2215.04</v>
      </c>
      <c r="G6" s="176"/>
    </row>
    <row r="7" spans="1:7" ht="25.5" customHeight="1">
      <c r="A7" s="139" t="s">
        <v>325</v>
      </c>
      <c r="B7" s="139" t="s">
        <v>326</v>
      </c>
      <c r="C7" s="151" t="s">
        <v>328</v>
      </c>
      <c r="D7" s="152" t="s">
        <v>354</v>
      </c>
      <c r="E7" s="175">
        <v>1115.1</v>
      </c>
      <c r="F7" s="131">
        <v>0</v>
      </c>
      <c r="G7" s="131">
        <v>1115.1</v>
      </c>
    </row>
    <row r="8" spans="1:7" ht="25.5" customHeight="1">
      <c r="A8" s="139" t="s">
        <v>329</v>
      </c>
      <c r="B8" s="139" t="s">
        <v>330</v>
      </c>
      <c r="C8" s="151" t="s">
        <v>327</v>
      </c>
      <c r="D8" s="152" t="s">
        <v>355</v>
      </c>
      <c r="E8" s="175">
        <v>373.41</v>
      </c>
      <c r="F8" s="131">
        <v>373.41</v>
      </c>
      <c r="G8" s="176"/>
    </row>
    <row r="9" spans="1:7" ht="25.5" customHeight="1">
      <c r="A9" s="139" t="s">
        <v>329</v>
      </c>
      <c r="B9" s="139" t="s">
        <v>330</v>
      </c>
      <c r="C9" s="151" t="s">
        <v>330</v>
      </c>
      <c r="D9" s="152" t="s">
        <v>356</v>
      </c>
      <c r="E9" s="175">
        <v>130.33</v>
      </c>
      <c r="F9" s="131">
        <v>130.33</v>
      </c>
      <c r="G9" s="176"/>
    </row>
    <row r="10" spans="1:7" ht="25.5" customHeight="1">
      <c r="A10" s="139" t="s">
        <v>331</v>
      </c>
      <c r="B10" s="139" t="s">
        <v>328</v>
      </c>
      <c r="C10" s="151" t="s">
        <v>327</v>
      </c>
      <c r="D10" s="152" t="s">
        <v>357</v>
      </c>
      <c r="E10" s="175">
        <v>145.4</v>
      </c>
      <c r="F10" s="131">
        <v>145.4</v>
      </c>
      <c r="G10" s="176"/>
    </row>
    <row r="11" spans="1:7" ht="25.5" customHeight="1">
      <c r="A11" s="139" t="s">
        <v>325</v>
      </c>
      <c r="B11" s="139" t="s">
        <v>345</v>
      </c>
      <c r="C11" s="151" t="s">
        <v>337</v>
      </c>
      <c r="D11" s="152" t="s">
        <v>339</v>
      </c>
      <c r="E11" s="175">
        <v>454.09</v>
      </c>
      <c r="F11" s="131">
        <v>416.59</v>
      </c>
      <c r="G11" s="169">
        <v>37.5</v>
      </c>
    </row>
    <row r="12" spans="1:7" ht="25.5" customHeight="1">
      <c r="A12" s="76"/>
      <c r="B12" s="76"/>
      <c r="C12" s="76"/>
      <c r="D12" s="76"/>
      <c r="E12" s="177">
        <f>F12+G12</f>
        <v>0</v>
      </c>
      <c r="F12" s="176"/>
      <c r="G12" s="176"/>
    </row>
    <row r="13" spans="1:7" ht="25.5" customHeight="1">
      <c r="A13" s="76"/>
      <c r="B13" s="76"/>
      <c r="C13" s="76"/>
      <c r="D13" s="76"/>
      <c r="E13" s="177">
        <f>F13+G13</f>
        <v>0</v>
      </c>
      <c r="F13" s="176"/>
      <c r="G13" s="176"/>
    </row>
    <row r="14" spans="1:7" ht="29.25" customHeight="1">
      <c r="A14" s="292" t="s">
        <v>182</v>
      </c>
      <c r="B14" s="292"/>
      <c r="C14" s="292"/>
      <c r="D14" s="292"/>
      <c r="E14" s="292"/>
      <c r="F14" s="292"/>
      <c r="G14" s="292"/>
    </row>
    <row r="15" spans="1:7" ht="19.5" customHeight="1">
      <c r="A15" s="294"/>
      <c r="B15" s="294"/>
      <c r="C15" s="294"/>
      <c r="D15" s="294"/>
      <c r="E15" s="294"/>
      <c r="F15" s="294"/>
      <c r="G15" s="294"/>
    </row>
  </sheetData>
  <sheetProtection/>
  <mergeCells count="5">
    <mergeCell ref="A2:G2"/>
    <mergeCell ref="A14:G14"/>
    <mergeCell ref="A15:G15"/>
    <mergeCell ref="A4:C4"/>
    <mergeCell ref="A3:D3"/>
  </mergeCells>
  <printOptions horizontalCentered="1"/>
  <pageMargins left="0.35" right="0.35" top="0.98" bottom="0.98" header="0.51" footer="0.51"/>
  <pageSetup firstPageNumber="26" useFirstPageNumber="1" horizontalDpi="600" verticalDpi="600" orientation="landscape" paperSize="9" r:id="rId1"/>
  <headerFooter alignWithMargins="0">
    <oddFooter>&amp;C&amp;"宋体"&amp;12－ &amp;P －</oddFooter>
  </headerFooter>
</worksheet>
</file>

<file path=xl/worksheets/sheet11.xml><?xml version="1.0" encoding="utf-8"?>
<worksheet xmlns="http://schemas.openxmlformats.org/spreadsheetml/2006/main" xmlns:r="http://schemas.openxmlformats.org/officeDocument/2006/relationships">
  <dimension ref="A1:G42"/>
  <sheetViews>
    <sheetView showZeros="0" workbookViewId="0" topLeftCell="A1">
      <selection activeCell="H10" sqref="H10"/>
    </sheetView>
  </sheetViews>
  <sheetFormatPr defaultColWidth="6.875" defaultRowHeight="23.25" customHeight="1"/>
  <cols>
    <col min="1" max="1" width="13.00390625" style="60" customWidth="1"/>
    <col min="2" max="2" width="22.125" style="60" customWidth="1"/>
    <col min="3" max="5" width="15.00390625" style="60" customWidth="1"/>
    <col min="6" max="16384" width="6.875" style="60" customWidth="1"/>
  </cols>
  <sheetData>
    <row r="1" s="29" customFormat="1" ht="23.25" customHeight="1">
      <c r="A1" s="27" t="s">
        <v>183</v>
      </c>
    </row>
    <row r="2" spans="1:5" ht="30" customHeight="1">
      <c r="A2" s="291" t="s">
        <v>184</v>
      </c>
      <c r="B2" s="291"/>
      <c r="C2" s="291"/>
      <c r="D2" s="291"/>
      <c r="E2" s="291"/>
    </row>
    <row r="3" spans="1:5" ht="30" customHeight="1">
      <c r="A3" s="295" t="s">
        <v>419</v>
      </c>
      <c r="B3" s="295"/>
      <c r="E3" s="65" t="s">
        <v>23</v>
      </c>
    </row>
    <row r="4" spans="1:5" s="78" customFormat="1" ht="27">
      <c r="A4" s="79" t="s">
        <v>185</v>
      </c>
      <c r="B4" s="79" t="s">
        <v>186</v>
      </c>
      <c r="C4" s="79" t="s">
        <v>28</v>
      </c>
      <c r="D4" s="79" t="s">
        <v>187</v>
      </c>
      <c r="E4" s="79" t="s">
        <v>188</v>
      </c>
    </row>
    <row r="5" spans="1:5" s="78" customFormat="1" ht="23.25" customHeight="1">
      <c r="A5" s="180"/>
      <c r="B5" s="180" t="s">
        <v>28</v>
      </c>
      <c r="C5" s="231">
        <f>D5+E5</f>
        <v>3280.77</v>
      </c>
      <c r="D5" s="231">
        <f>SUM(D6+D34+D38)</f>
        <v>2380.69</v>
      </c>
      <c r="E5" s="231">
        <f>E16+E38</f>
        <v>900.08</v>
      </c>
    </row>
    <row r="6" spans="1:5" s="78" customFormat="1" ht="23.25" customHeight="1">
      <c r="A6" s="181" t="s">
        <v>189</v>
      </c>
      <c r="B6" s="182" t="s">
        <v>190</v>
      </c>
      <c r="C6" s="232">
        <f>SUM(C7:C15)</f>
        <v>1956.57</v>
      </c>
      <c r="D6" s="232">
        <f>SUM(D7:D15)</f>
        <v>1956.57</v>
      </c>
      <c r="E6" s="232"/>
    </row>
    <row r="7" spans="1:5" s="78" customFormat="1" ht="23.25" customHeight="1">
      <c r="A7" s="183" t="s">
        <v>191</v>
      </c>
      <c r="B7" s="184" t="s">
        <v>192</v>
      </c>
      <c r="C7" s="233">
        <v>550.31</v>
      </c>
      <c r="D7" s="233">
        <v>550.31</v>
      </c>
      <c r="E7" s="234"/>
    </row>
    <row r="8" spans="1:5" s="78" customFormat="1" ht="23.25" customHeight="1">
      <c r="A8" s="183" t="s">
        <v>193</v>
      </c>
      <c r="B8" s="184" t="s">
        <v>194</v>
      </c>
      <c r="C8" s="233">
        <v>303.75</v>
      </c>
      <c r="D8" s="233">
        <v>303.75</v>
      </c>
      <c r="E8" s="234"/>
    </row>
    <row r="9" spans="1:5" s="78" customFormat="1" ht="23.25" customHeight="1">
      <c r="A9" s="183" t="s">
        <v>359</v>
      </c>
      <c r="B9" s="184" t="s">
        <v>360</v>
      </c>
      <c r="C9" s="233">
        <v>564.15</v>
      </c>
      <c r="D9" s="233">
        <v>564.15</v>
      </c>
      <c r="E9" s="234"/>
    </row>
    <row r="10" spans="1:5" s="78" customFormat="1" ht="23.25" customHeight="1">
      <c r="A10" s="183" t="s">
        <v>361</v>
      </c>
      <c r="B10" s="185" t="s">
        <v>362</v>
      </c>
      <c r="C10" s="233">
        <v>43.7</v>
      </c>
      <c r="D10" s="233">
        <v>43.7</v>
      </c>
      <c r="E10" s="234"/>
    </row>
    <row r="11" spans="1:5" s="78" customFormat="1" ht="23.25" customHeight="1">
      <c r="A11" s="183" t="s">
        <v>363</v>
      </c>
      <c r="B11" s="185" t="s">
        <v>364</v>
      </c>
      <c r="C11" s="233">
        <v>155.03</v>
      </c>
      <c r="D11" s="233">
        <v>155.03</v>
      </c>
      <c r="E11" s="234"/>
    </row>
    <row r="12" spans="1:5" s="78" customFormat="1" ht="23.25" customHeight="1">
      <c r="A12" s="183" t="s">
        <v>365</v>
      </c>
      <c r="B12" s="185" t="s">
        <v>366</v>
      </c>
      <c r="C12" s="233">
        <v>72.67</v>
      </c>
      <c r="D12" s="233">
        <v>72.67</v>
      </c>
      <c r="E12" s="234"/>
    </row>
    <row r="13" spans="1:5" s="78" customFormat="1" ht="23.25" customHeight="1">
      <c r="A13" s="183" t="s">
        <v>367</v>
      </c>
      <c r="B13" s="185" t="s">
        <v>368</v>
      </c>
      <c r="C13" s="233">
        <v>11.96</v>
      </c>
      <c r="D13" s="233">
        <v>11.96</v>
      </c>
      <c r="E13" s="234"/>
    </row>
    <row r="14" spans="1:5" s="78" customFormat="1" ht="23.25" customHeight="1">
      <c r="A14" s="183" t="s">
        <v>369</v>
      </c>
      <c r="B14" s="185" t="s">
        <v>370</v>
      </c>
      <c r="C14" s="233">
        <v>170.64</v>
      </c>
      <c r="D14" s="233">
        <v>170.64</v>
      </c>
      <c r="E14" s="234"/>
    </row>
    <row r="15" spans="1:5" s="78" customFormat="1" ht="23.25" customHeight="1">
      <c r="A15" s="183" t="s">
        <v>371</v>
      </c>
      <c r="B15" s="184" t="s">
        <v>372</v>
      </c>
      <c r="C15" s="233">
        <v>84.36</v>
      </c>
      <c r="D15" s="233">
        <v>84.36</v>
      </c>
      <c r="E15" s="234"/>
    </row>
    <row r="16" spans="1:5" s="78" customFormat="1" ht="23.25" customHeight="1">
      <c r="A16" s="181" t="s">
        <v>196</v>
      </c>
      <c r="B16" s="186" t="s">
        <v>197</v>
      </c>
      <c r="C16" s="232">
        <f>SUM(C17:C33)</f>
        <v>860.08</v>
      </c>
      <c r="D16" s="235"/>
      <c r="E16" s="232">
        <f>SUM(E17:E33)</f>
        <v>860.08</v>
      </c>
    </row>
    <row r="17" spans="1:5" s="78" customFormat="1" ht="23.25" customHeight="1">
      <c r="A17" s="187">
        <v>30201</v>
      </c>
      <c r="B17" s="187" t="s">
        <v>198</v>
      </c>
      <c r="C17" s="236">
        <v>56.2</v>
      </c>
      <c r="D17" s="236"/>
      <c r="E17" s="236">
        <v>56.2</v>
      </c>
    </row>
    <row r="18" spans="1:5" s="78" customFormat="1" ht="23.25" customHeight="1">
      <c r="A18" s="187">
        <v>30202</v>
      </c>
      <c r="B18" s="187" t="s">
        <v>199</v>
      </c>
      <c r="C18" s="236">
        <v>34.37</v>
      </c>
      <c r="D18" s="236"/>
      <c r="E18" s="236">
        <v>34.37</v>
      </c>
    </row>
    <row r="19" spans="1:5" s="78" customFormat="1" ht="23.25" customHeight="1">
      <c r="A19" s="187">
        <v>30207</v>
      </c>
      <c r="B19" s="187" t="s">
        <v>373</v>
      </c>
      <c r="C19" s="236">
        <v>29.5</v>
      </c>
      <c r="D19" s="236"/>
      <c r="E19" s="236">
        <v>29.5</v>
      </c>
    </row>
    <row r="20" spans="1:5" s="78" customFormat="1" ht="23.25" customHeight="1">
      <c r="A20" s="187">
        <v>30209</v>
      </c>
      <c r="B20" s="187" t="s">
        <v>374</v>
      </c>
      <c r="C20" s="236">
        <v>280</v>
      </c>
      <c r="D20" s="236"/>
      <c r="E20" s="236">
        <v>280</v>
      </c>
    </row>
    <row r="21" spans="1:5" s="78" customFormat="1" ht="23.25" customHeight="1">
      <c r="A21" s="187">
        <v>30211</v>
      </c>
      <c r="B21" s="187" t="s">
        <v>375</v>
      </c>
      <c r="C21" s="236">
        <v>34.65</v>
      </c>
      <c r="D21" s="236"/>
      <c r="E21" s="236">
        <v>34.65</v>
      </c>
    </row>
    <row r="22" spans="1:7" ht="24.75" customHeight="1">
      <c r="A22" s="187">
        <v>30212</v>
      </c>
      <c r="B22" s="187" t="s">
        <v>376</v>
      </c>
      <c r="C22" s="236">
        <v>48</v>
      </c>
      <c r="D22" s="236"/>
      <c r="E22" s="236">
        <v>48</v>
      </c>
      <c r="F22" s="81"/>
      <c r="G22" s="81"/>
    </row>
    <row r="23" spans="1:5" ht="23.25" customHeight="1">
      <c r="A23" s="187">
        <v>30213</v>
      </c>
      <c r="B23" s="187" t="s">
        <v>377</v>
      </c>
      <c r="C23" s="236">
        <v>20.5</v>
      </c>
      <c r="D23" s="236"/>
      <c r="E23" s="236">
        <v>20.5</v>
      </c>
    </row>
    <row r="24" spans="1:5" ht="23.25" customHeight="1">
      <c r="A24" s="187">
        <v>30214</v>
      </c>
      <c r="B24" s="187" t="s">
        <v>378</v>
      </c>
      <c r="C24" s="236">
        <v>10</v>
      </c>
      <c r="D24" s="236"/>
      <c r="E24" s="236">
        <v>10</v>
      </c>
    </row>
    <row r="25" spans="1:5" ht="23.25" customHeight="1">
      <c r="A25" s="187">
        <v>30216</v>
      </c>
      <c r="B25" s="187" t="s">
        <v>379</v>
      </c>
      <c r="C25" s="236">
        <v>33</v>
      </c>
      <c r="D25" s="236"/>
      <c r="E25" s="236">
        <v>33</v>
      </c>
    </row>
    <row r="26" spans="1:5" ht="23.25" customHeight="1">
      <c r="A26" s="187">
        <v>30215</v>
      </c>
      <c r="B26" s="187" t="s">
        <v>380</v>
      </c>
      <c r="C26" s="236">
        <v>0.5</v>
      </c>
      <c r="D26" s="236"/>
      <c r="E26" s="236">
        <v>0.5</v>
      </c>
    </row>
    <row r="27" spans="1:5" ht="23.25" customHeight="1">
      <c r="A27" s="187">
        <v>30217</v>
      </c>
      <c r="B27" s="187" t="s">
        <v>219</v>
      </c>
      <c r="C27" s="236">
        <v>30</v>
      </c>
      <c r="D27" s="236"/>
      <c r="E27" s="236">
        <v>30</v>
      </c>
    </row>
    <row r="28" spans="1:5" ht="23.25" customHeight="1">
      <c r="A28" s="187">
        <v>30226</v>
      </c>
      <c r="B28" s="187" t="s">
        <v>381</v>
      </c>
      <c r="C28" s="236">
        <v>8.5</v>
      </c>
      <c r="D28" s="236"/>
      <c r="E28" s="236">
        <v>8.5</v>
      </c>
    </row>
    <row r="29" spans="1:5" ht="23.25" customHeight="1">
      <c r="A29" s="187">
        <v>30228</v>
      </c>
      <c r="B29" s="187" t="s">
        <v>382</v>
      </c>
      <c r="C29" s="236">
        <v>11.62</v>
      </c>
      <c r="D29" s="236"/>
      <c r="E29" s="236">
        <v>11.62</v>
      </c>
    </row>
    <row r="30" spans="1:5" ht="23.25" customHeight="1">
      <c r="A30" s="187">
        <v>30229</v>
      </c>
      <c r="B30" s="187" t="s">
        <v>383</v>
      </c>
      <c r="C30" s="236">
        <v>24.22</v>
      </c>
      <c r="D30" s="236"/>
      <c r="E30" s="236">
        <v>24.22</v>
      </c>
    </row>
    <row r="31" spans="1:5" ht="23.25" customHeight="1">
      <c r="A31" s="187">
        <v>30231</v>
      </c>
      <c r="B31" s="187" t="s">
        <v>224</v>
      </c>
      <c r="C31" s="236">
        <v>91.5</v>
      </c>
      <c r="D31" s="236"/>
      <c r="E31" s="236">
        <v>91.5</v>
      </c>
    </row>
    <row r="32" spans="1:5" ht="23.25" customHeight="1">
      <c r="A32" s="187">
        <v>30239</v>
      </c>
      <c r="B32" s="187" t="s">
        <v>384</v>
      </c>
      <c r="C32" s="236">
        <v>125.79</v>
      </c>
      <c r="D32" s="236"/>
      <c r="E32" s="236">
        <v>125.79</v>
      </c>
    </row>
    <row r="33" spans="1:5" ht="23.25" customHeight="1">
      <c r="A33" s="187">
        <v>30299</v>
      </c>
      <c r="B33" s="187" t="s">
        <v>385</v>
      </c>
      <c r="C33" s="236">
        <v>21.73</v>
      </c>
      <c r="D33" s="236"/>
      <c r="E33" s="236">
        <v>21.73</v>
      </c>
    </row>
    <row r="34" spans="1:5" ht="23.25" customHeight="1">
      <c r="A34" s="181" t="s">
        <v>200</v>
      </c>
      <c r="B34" s="182" t="s">
        <v>201</v>
      </c>
      <c r="C34" s="232">
        <f>SUM(C35:C37)</f>
        <v>424.11999999999995</v>
      </c>
      <c r="D34" s="232">
        <f>SUM(D35:D37)</f>
        <v>424.11999999999995</v>
      </c>
      <c r="E34" s="232"/>
    </row>
    <row r="35" spans="1:5" ht="23.25" customHeight="1">
      <c r="A35" s="183" t="s">
        <v>202</v>
      </c>
      <c r="B35" s="184" t="s">
        <v>203</v>
      </c>
      <c r="C35" s="236">
        <v>1.09</v>
      </c>
      <c r="D35" s="236">
        <v>1.09</v>
      </c>
      <c r="E35" s="236"/>
    </row>
    <row r="36" spans="1:5" ht="23.25" customHeight="1">
      <c r="A36" s="183" t="s">
        <v>204</v>
      </c>
      <c r="B36" s="184" t="s">
        <v>205</v>
      </c>
      <c r="C36" s="236">
        <v>421.44</v>
      </c>
      <c r="D36" s="236">
        <v>421.44</v>
      </c>
      <c r="E36" s="236"/>
    </row>
    <row r="37" spans="1:5" ht="23.25" customHeight="1">
      <c r="A37" s="183" t="s">
        <v>386</v>
      </c>
      <c r="B37" s="184" t="s">
        <v>387</v>
      </c>
      <c r="C37" s="236">
        <v>1.59</v>
      </c>
      <c r="D37" s="236">
        <v>1.59</v>
      </c>
      <c r="E37" s="236"/>
    </row>
    <row r="38" spans="1:5" ht="23.25" customHeight="1">
      <c r="A38" s="181" t="s">
        <v>394</v>
      </c>
      <c r="B38" s="182" t="s">
        <v>395</v>
      </c>
      <c r="C38" s="206">
        <v>40</v>
      </c>
      <c r="D38" s="206"/>
      <c r="E38" s="206">
        <v>40</v>
      </c>
    </row>
    <row r="39" spans="1:5" ht="23.25" customHeight="1">
      <c r="A39" s="183" t="s">
        <v>396</v>
      </c>
      <c r="B39" s="184" t="s">
        <v>397</v>
      </c>
      <c r="C39" s="169">
        <v>40</v>
      </c>
      <c r="D39" s="169"/>
      <c r="E39" s="169">
        <v>40</v>
      </c>
    </row>
    <row r="40" spans="1:5" ht="90" customHeight="1">
      <c r="A40" s="296" t="s">
        <v>388</v>
      </c>
      <c r="B40" s="296"/>
      <c r="C40" s="297"/>
      <c r="D40" s="297"/>
      <c r="E40" s="297"/>
    </row>
    <row r="41" spans="1:5" ht="23.25" customHeight="1">
      <c r="A41" s="296"/>
      <c r="B41" s="296"/>
      <c r="C41" s="297"/>
      <c r="D41" s="297"/>
      <c r="E41" s="297"/>
    </row>
    <row r="42" spans="1:5" ht="23.25" customHeight="1">
      <c r="A42" s="296"/>
      <c r="B42" s="296"/>
      <c r="C42" s="297"/>
      <c r="D42" s="297"/>
      <c r="E42" s="297"/>
    </row>
  </sheetData>
  <sheetProtection/>
  <mergeCells count="5">
    <mergeCell ref="A2:E2"/>
    <mergeCell ref="A40:E40"/>
    <mergeCell ref="A41:E41"/>
    <mergeCell ref="A42:E42"/>
    <mergeCell ref="A3:B3"/>
  </mergeCells>
  <printOptions horizontalCentered="1"/>
  <pageMargins left="0.35433070866141736" right="0.35433070866141736" top="0.7874015748031497" bottom="0.3937007874015748" header="0.5118110236220472" footer="0.6692913385826772"/>
  <pageSetup firstPageNumber="27" useFirstPageNumber="1" horizontalDpi="600" verticalDpi="600" orientation="portrait" paperSize="9" scale="72" r:id="rId1"/>
  <headerFooter alignWithMargins="0">
    <oddFooter>&amp;C&amp;"宋体"&amp;12－ &amp;P －</oddFooter>
  </headerFooter>
</worksheet>
</file>

<file path=xl/worksheets/sheet12.xml><?xml version="1.0" encoding="utf-8"?>
<worksheet xmlns="http://schemas.openxmlformats.org/spreadsheetml/2006/main" xmlns:r="http://schemas.openxmlformats.org/officeDocument/2006/relationships">
  <dimension ref="A1:H16"/>
  <sheetViews>
    <sheetView showZeros="0" workbookViewId="0" topLeftCell="A1">
      <selection activeCell="K9" sqref="K9"/>
    </sheetView>
  </sheetViews>
  <sheetFormatPr defaultColWidth="6.875" defaultRowHeight="23.25" customHeight="1"/>
  <cols>
    <col min="1" max="1" width="13.875" style="60" customWidth="1"/>
    <col min="2" max="2" width="12.25390625" style="60" customWidth="1"/>
    <col min="3" max="3" width="18.50390625" style="60" customWidth="1"/>
    <col min="4" max="8" width="13.00390625" style="60" customWidth="1"/>
    <col min="9" max="16384" width="6.875" style="60" customWidth="1"/>
  </cols>
  <sheetData>
    <row r="1" s="29" customFormat="1" ht="23.25" customHeight="1">
      <c r="A1" s="27" t="s">
        <v>206</v>
      </c>
    </row>
    <row r="2" spans="1:8" ht="30" customHeight="1">
      <c r="A2" s="291" t="s">
        <v>207</v>
      </c>
      <c r="B2" s="291"/>
      <c r="C2" s="291"/>
      <c r="D2" s="291"/>
      <c r="E2" s="291"/>
      <c r="F2" s="291"/>
      <c r="G2" s="291"/>
      <c r="H2" s="291"/>
    </row>
    <row r="3" spans="1:8" ht="23.25" customHeight="1">
      <c r="A3" s="61"/>
      <c r="H3" s="65" t="s">
        <v>23</v>
      </c>
    </row>
    <row r="4" spans="1:8" s="27" customFormat="1" ht="27" customHeight="1">
      <c r="A4" s="268" t="s">
        <v>120</v>
      </c>
      <c r="B4" s="268" t="s">
        <v>121</v>
      </c>
      <c r="C4" s="268" t="s">
        <v>28</v>
      </c>
      <c r="D4" s="276" t="s">
        <v>34</v>
      </c>
      <c r="E4" s="276"/>
      <c r="F4" s="276"/>
      <c r="G4" s="276"/>
      <c r="H4" s="245" t="s">
        <v>35</v>
      </c>
    </row>
    <row r="5" spans="1:8" s="27" customFormat="1" ht="31.5" customHeight="1">
      <c r="A5" s="269"/>
      <c r="B5" s="269"/>
      <c r="C5" s="269"/>
      <c r="D5" s="32" t="s">
        <v>38</v>
      </c>
      <c r="E5" s="32" t="s">
        <v>39</v>
      </c>
      <c r="F5" s="32" t="s">
        <v>40</v>
      </c>
      <c r="G5" s="32" t="s">
        <v>41</v>
      </c>
      <c r="H5" s="246"/>
    </row>
    <row r="6" spans="1:8" s="27" customFormat="1" ht="27" customHeight="1">
      <c r="A6" s="67"/>
      <c r="B6" s="67" t="s">
        <v>28</v>
      </c>
      <c r="C6" s="68">
        <f>D6+H6</f>
        <v>0</v>
      </c>
      <c r="D6" s="69">
        <f>SUM(E6:G6)</f>
        <v>0</v>
      </c>
      <c r="E6" s="66"/>
      <c r="F6" s="66"/>
      <c r="G6" s="66"/>
      <c r="H6" s="66"/>
    </row>
    <row r="7" spans="1:8" s="29" customFormat="1" ht="27" customHeight="1">
      <c r="A7" s="217" t="s">
        <v>417</v>
      </c>
      <c r="B7" s="71"/>
      <c r="C7" s="68">
        <f aca="true" t="shared" si="0" ref="C7:C14">D7+H7</f>
        <v>0</v>
      </c>
      <c r="D7" s="69">
        <f aca="true" t="shared" si="1" ref="D7:D14">SUM(E7:G7)</f>
        <v>0</v>
      </c>
      <c r="E7" s="66"/>
      <c r="F7" s="66"/>
      <c r="G7" s="33"/>
      <c r="H7" s="33"/>
    </row>
    <row r="8" spans="1:8" s="29" customFormat="1" ht="27" customHeight="1">
      <c r="A8" s="70"/>
      <c r="B8" s="72"/>
      <c r="C8" s="68">
        <f t="shared" si="0"/>
        <v>0</v>
      </c>
      <c r="D8" s="69">
        <f t="shared" si="1"/>
        <v>0</v>
      </c>
      <c r="E8" s="33"/>
      <c r="F8" s="33"/>
      <c r="G8" s="33"/>
      <c r="H8" s="33"/>
    </row>
    <row r="9" spans="1:8" s="29" customFormat="1" ht="27" customHeight="1">
      <c r="A9" s="70"/>
      <c r="B9" s="72"/>
      <c r="C9" s="68">
        <f t="shared" si="0"/>
        <v>0</v>
      </c>
      <c r="D9" s="69">
        <f t="shared" si="1"/>
        <v>0</v>
      </c>
      <c r="E9" s="33"/>
      <c r="F9" s="33"/>
      <c r="G9" s="33"/>
      <c r="H9" s="33"/>
    </row>
    <row r="10" spans="1:8" s="29" customFormat="1" ht="27" customHeight="1">
      <c r="A10" s="70"/>
      <c r="B10" s="72"/>
      <c r="C10" s="68">
        <f t="shared" si="0"/>
        <v>0</v>
      </c>
      <c r="D10" s="69">
        <f t="shared" si="1"/>
        <v>0</v>
      </c>
      <c r="E10" s="33"/>
      <c r="F10" s="33"/>
      <c r="G10" s="33"/>
      <c r="H10" s="33"/>
    </row>
    <row r="11" spans="1:8" ht="27" customHeight="1">
      <c r="A11" s="73"/>
      <c r="B11" s="73"/>
      <c r="C11" s="68">
        <f t="shared" si="0"/>
        <v>0</v>
      </c>
      <c r="D11" s="69">
        <f t="shared" si="1"/>
        <v>0</v>
      </c>
      <c r="E11" s="74"/>
      <c r="F11" s="33"/>
      <c r="G11" s="75"/>
      <c r="H11" s="75"/>
    </row>
    <row r="12" spans="1:8" ht="27" customHeight="1">
      <c r="A12" s="73"/>
      <c r="B12" s="73"/>
      <c r="C12" s="68">
        <f t="shared" si="0"/>
        <v>0</v>
      </c>
      <c r="D12" s="69">
        <f t="shared" si="1"/>
        <v>0</v>
      </c>
      <c r="E12" s="76"/>
      <c r="F12" s="76"/>
      <c r="G12" s="75"/>
      <c r="H12" s="75"/>
    </row>
    <row r="13" spans="1:8" ht="27" customHeight="1">
      <c r="A13" s="73"/>
      <c r="B13" s="73"/>
      <c r="C13" s="68">
        <f t="shared" si="0"/>
        <v>0</v>
      </c>
      <c r="D13" s="69">
        <f t="shared" si="1"/>
        <v>0</v>
      </c>
      <c r="E13" s="76"/>
      <c r="F13" s="76"/>
      <c r="G13" s="75"/>
      <c r="H13" s="75"/>
    </row>
    <row r="14" spans="1:8" ht="27" customHeight="1">
      <c r="A14" s="73"/>
      <c r="B14" s="73"/>
      <c r="C14" s="62">
        <f t="shared" si="0"/>
        <v>0</v>
      </c>
      <c r="D14" s="77">
        <f t="shared" si="1"/>
        <v>0</v>
      </c>
      <c r="E14" s="76"/>
      <c r="F14" s="76"/>
      <c r="G14" s="75"/>
      <c r="H14" s="75"/>
    </row>
    <row r="15" spans="1:8" ht="38.25" customHeight="1">
      <c r="A15" s="292" t="s">
        <v>208</v>
      </c>
      <c r="B15" s="292"/>
      <c r="C15" s="292"/>
      <c r="D15" s="292"/>
      <c r="E15" s="292"/>
      <c r="F15" s="292"/>
      <c r="G15" s="292"/>
      <c r="H15" s="292"/>
    </row>
    <row r="16" spans="1:5" ht="19.5" customHeight="1">
      <c r="A16" s="294"/>
      <c r="B16" s="294"/>
      <c r="C16" s="294"/>
      <c r="D16" s="294"/>
      <c r="E16" s="294"/>
    </row>
  </sheetData>
  <sheetProtection/>
  <mergeCells count="8">
    <mergeCell ref="A2:H2"/>
    <mergeCell ref="D4:G4"/>
    <mergeCell ref="A15:H15"/>
    <mergeCell ref="A16:E16"/>
    <mergeCell ref="A4:A5"/>
    <mergeCell ref="B4:B5"/>
    <mergeCell ref="C4:C5"/>
    <mergeCell ref="H4:H5"/>
  </mergeCells>
  <printOptions horizontalCentered="1"/>
  <pageMargins left="0.35" right="0.35" top="0.98" bottom="0.98" header="0.51" footer="0.51"/>
  <pageSetup firstPageNumber="28" useFirstPageNumber="1" horizontalDpi="600" verticalDpi="600" orientation="landscape" paperSize="9" r:id="rId1"/>
  <headerFooter alignWithMargins="0">
    <oddFooter>&amp;C&amp;"宋体"&amp;12－ &amp;P －</oddFooter>
  </headerFooter>
</worksheet>
</file>

<file path=xl/worksheets/sheet13.xml><?xml version="1.0" encoding="utf-8"?>
<worksheet xmlns="http://schemas.openxmlformats.org/spreadsheetml/2006/main" xmlns:r="http://schemas.openxmlformats.org/officeDocument/2006/relationships">
  <dimension ref="A1:O16"/>
  <sheetViews>
    <sheetView workbookViewId="0" topLeftCell="A1">
      <selection activeCell="E8" sqref="E8"/>
    </sheetView>
  </sheetViews>
  <sheetFormatPr defaultColWidth="6.875" defaultRowHeight="23.25" customHeight="1"/>
  <cols>
    <col min="1" max="1" width="13.00390625" style="60" customWidth="1"/>
    <col min="2" max="2" width="12.25390625" style="60" customWidth="1"/>
    <col min="3" max="15" width="7.125" style="60" customWidth="1"/>
    <col min="16" max="16384" width="6.875" style="60" customWidth="1"/>
  </cols>
  <sheetData>
    <row r="1" s="29" customFormat="1" ht="23.25" customHeight="1">
      <c r="A1" s="27" t="s">
        <v>209</v>
      </c>
    </row>
    <row r="2" spans="1:15" ht="30" customHeight="1">
      <c r="A2" s="291" t="s">
        <v>210</v>
      </c>
      <c r="B2" s="291"/>
      <c r="C2" s="291"/>
      <c r="D2" s="291"/>
      <c r="E2" s="291"/>
      <c r="F2" s="291"/>
      <c r="G2" s="291"/>
      <c r="H2" s="291"/>
      <c r="I2" s="291"/>
      <c r="J2" s="291"/>
      <c r="K2" s="291"/>
      <c r="L2" s="291"/>
      <c r="M2" s="291"/>
      <c r="N2" s="291"/>
      <c r="O2" s="291"/>
    </row>
    <row r="3" spans="1:15" ht="23.25" customHeight="1">
      <c r="A3" s="61"/>
      <c r="N3" s="298" t="s">
        <v>23</v>
      </c>
      <c r="O3" s="298"/>
    </row>
    <row r="4" spans="1:15" ht="28.5" customHeight="1">
      <c r="A4" s="299" t="s">
        <v>120</v>
      </c>
      <c r="B4" s="279" t="s">
        <v>121</v>
      </c>
      <c r="C4" s="280" t="s">
        <v>140</v>
      </c>
      <c r="D4" s="280" t="s">
        <v>141</v>
      </c>
      <c r="E4" s="281" t="s">
        <v>142</v>
      </c>
      <c r="F4" s="280" t="s">
        <v>143</v>
      </c>
      <c r="G4" s="280" t="s">
        <v>144</v>
      </c>
      <c r="H4" s="280" t="s">
        <v>211</v>
      </c>
      <c r="I4" s="280" t="s">
        <v>212</v>
      </c>
      <c r="J4" s="280" t="s">
        <v>147</v>
      </c>
      <c r="K4" s="280" t="s">
        <v>148</v>
      </c>
      <c r="L4" s="280" t="s">
        <v>149</v>
      </c>
      <c r="M4" s="280" t="s">
        <v>150</v>
      </c>
      <c r="N4" s="280" t="s">
        <v>151</v>
      </c>
      <c r="O4" s="280" t="s">
        <v>213</v>
      </c>
    </row>
    <row r="5" spans="1:15" ht="28.5" customHeight="1">
      <c r="A5" s="299"/>
      <c r="B5" s="279"/>
      <c r="C5" s="280"/>
      <c r="D5" s="280"/>
      <c r="E5" s="281"/>
      <c r="F5" s="280"/>
      <c r="G5" s="280"/>
      <c r="H5" s="280"/>
      <c r="I5" s="280"/>
      <c r="J5" s="280"/>
      <c r="K5" s="280"/>
      <c r="L5" s="280"/>
      <c r="M5" s="280"/>
      <c r="N5" s="280"/>
      <c r="O5" s="280"/>
    </row>
    <row r="6" spans="1:15" ht="27" customHeight="1">
      <c r="A6" s="63"/>
      <c r="B6" s="64" t="s">
        <v>28</v>
      </c>
      <c r="C6" s="64"/>
      <c r="D6" s="63"/>
      <c r="E6" s="63"/>
      <c r="F6" s="63"/>
      <c r="G6" s="63"/>
      <c r="H6" s="63"/>
      <c r="I6" s="63"/>
      <c r="J6" s="63"/>
      <c r="K6" s="63"/>
      <c r="L6" s="63"/>
      <c r="M6" s="63"/>
      <c r="N6" s="63"/>
      <c r="O6" s="63"/>
    </row>
    <row r="7" spans="1:15" ht="27" customHeight="1">
      <c r="A7" s="63" t="s">
        <v>417</v>
      </c>
      <c r="B7" s="63"/>
      <c r="C7" s="63"/>
      <c r="D7" s="63"/>
      <c r="E7" s="63"/>
      <c r="F7" s="63"/>
      <c r="G7" s="63"/>
      <c r="H7" s="63"/>
      <c r="I7" s="63"/>
      <c r="J7" s="63"/>
      <c r="K7" s="63"/>
      <c r="L7" s="63"/>
      <c r="M7" s="63"/>
      <c r="N7" s="63"/>
      <c r="O7" s="63"/>
    </row>
    <row r="8" spans="1:15" ht="27" customHeight="1">
      <c r="A8" s="63"/>
      <c r="B8" s="63"/>
      <c r="C8" s="63"/>
      <c r="D8" s="63"/>
      <c r="E8" s="63"/>
      <c r="F8" s="63"/>
      <c r="G8" s="63"/>
      <c r="H8" s="63"/>
      <c r="I8" s="63"/>
      <c r="J8" s="63"/>
      <c r="K8" s="63"/>
      <c r="L8" s="63"/>
      <c r="M8" s="63"/>
      <c r="N8" s="63"/>
      <c r="O8" s="63"/>
    </row>
    <row r="9" spans="1:15" ht="27" customHeight="1">
      <c r="A9" s="63"/>
      <c r="B9" s="63"/>
      <c r="C9" s="63"/>
      <c r="D9" s="63"/>
      <c r="E9" s="63"/>
      <c r="F9" s="63"/>
      <c r="G9" s="63"/>
      <c r="H9" s="63"/>
      <c r="I9" s="63"/>
      <c r="J9" s="63"/>
      <c r="K9" s="63"/>
      <c r="L9" s="63"/>
      <c r="M9" s="63"/>
      <c r="N9" s="63"/>
      <c r="O9" s="63"/>
    </row>
    <row r="10" spans="1:15" ht="27" customHeight="1">
      <c r="A10" s="63"/>
      <c r="B10" s="63"/>
      <c r="C10" s="63"/>
      <c r="D10" s="63"/>
      <c r="E10" s="63"/>
      <c r="F10" s="63"/>
      <c r="G10" s="63"/>
      <c r="H10" s="63"/>
      <c r="I10" s="63"/>
      <c r="J10" s="63"/>
      <c r="K10" s="63"/>
      <c r="L10" s="63"/>
      <c r="M10" s="63"/>
      <c r="N10" s="63"/>
      <c r="O10" s="63"/>
    </row>
    <row r="11" spans="1:15" ht="27" customHeight="1">
      <c r="A11" s="63"/>
      <c r="B11" s="63"/>
      <c r="C11" s="63"/>
      <c r="D11" s="63"/>
      <c r="E11" s="63"/>
      <c r="F11" s="63"/>
      <c r="G11" s="63"/>
      <c r="H11" s="63"/>
      <c r="I11" s="63"/>
      <c r="J11" s="63"/>
      <c r="K11" s="63"/>
      <c r="L11" s="63"/>
      <c r="M11" s="63"/>
      <c r="N11" s="63"/>
      <c r="O11" s="63"/>
    </row>
    <row r="12" spans="1:15" ht="27" customHeight="1">
      <c r="A12" s="63"/>
      <c r="B12" s="63"/>
      <c r="C12" s="63"/>
      <c r="D12" s="63"/>
      <c r="E12" s="63"/>
      <c r="F12" s="63"/>
      <c r="G12" s="63"/>
      <c r="H12" s="63"/>
      <c r="I12" s="63"/>
      <c r="J12" s="63"/>
      <c r="K12" s="63"/>
      <c r="L12" s="63"/>
      <c r="M12" s="63"/>
      <c r="N12" s="63"/>
      <c r="O12" s="63"/>
    </row>
    <row r="13" spans="1:15" ht="27" customHeight="1">
      <c r="A13" s="63"/>
      <c r="B13" s="63"/>
      <c r="C13" s="63"/>
      <c r="D13" s="63"/>
      <c r="E13" s="63"/>
      <c r="F13" s="63"/>
      <c r="G13" s="63"/>
      <c r="H13" s="63"/>
      <c r="I13" s="63"/>
      <c r="J13" s="63"/>
      <c r="K13" s="63"/>
      <c r="L13" s="63"/>
      <c r="M13" s="63"/>
      <c r="N13" s="63"/>
      <c r="O13" s="63"/>
    </row>
    <row r="14" spans="1:15" ht="27" customHeight="1">
      <c r="A14" s="63"/>
      <c r="B14" s="63"/>
      <c r="C14" s="63"/>
      <c r="D14" s="63"/>
      <c r="E14" s="63"/>
      <c r="F14" s="63"/>
      <c r="G14" s="63"/>
      <c r="H14" s="63"/>
      <c r="I14" s="63"/>
      <c r="J14" s="63"/>
      <c r="K14" s="63"/>
      <c r="L14" s="63"/>
      <c r="M14" s="63"/>
      <c r="N14" s="63"/>
      <c r="O14" s="63"/>
    </row>
    <row r="15" spans="1:15" ht="38.25" customHeight="1">
      <c r="A15" s="292" t="s">
        <v>208</v>
      </c>
      <c r="B15" s="292"/>
      <c r="C15" s="292"/>
      <c r="D15" s="292"/>
      <c r="E15" s="292"/>
      <c r="F15" s="292"/>
      <c r="G15" s="292"/>
      <c r="H15" s="292"/>
      <c r="I15" s="292"/>
      <c r="J15" s="292"/>
      <c r="K15" s="292"/>
      <c r="L15" s="292"/>
      <c r="M15" s="292"/>
      <c r="N15" s="292"/>
      <c r="O15" s="292"/>
    </row>
    <row r="16" spans="1:5" ht="19.5" customHeight="1">
      <c r="A16" s="294"/>
      <c r="B16" s="294"/>
      <c r="C16" s="294"/>
      <c r="D16" s="294"/>
      <c r="E16" s="294"/>
    </row>
  </sheetData>
  <sheetProtection/>
  <mergeCells count="19">
    <mergeCell ref="O4:O5"/>
    <mergeCell ref="K4:K5"/>
    <mergeCell ref="L4:L5"/>
    <mergeCell ref="M4:M5"/>
    <mergeCell ref="N4:N5"/>
    <mergeCell ref="G4:G5"/>
    <mergeCell ref="H4:H5"/>
    <mergeCell ref="I4:I5"/>
    <mergeCell ref="J4:J5"/>
    <mergeCell ref="A2:O2"/>
    <mergeCell ref="N3:O3"/>
    <mergeCell ref="A15:O15"/>
    <mergeCell ref="A16:E16"/>
    <mergeCell ref="A4:A5"/>
    <mergeCell ref="B4:B5"/>
    <mergeCell ref="C4:C5"/>
    <mergeCell ref="D4:D5"/>
    <mergeCell ref="E4:E5"/>
    <mergeCell ref="F4:F5"/>
  </mergeCells>
  <printOptions horizontalCentered="1"/>
  <pageMargins left="0.35" right="0.35" top="0.98" bottom="0.98" header="0.51" footer="0.51"/>
  <pageSetup firstPageNumber="29" useFirstPageNumber="1" horizontalDpi="600" verticalDpi="600" orientation="landscape" paperSize="9" r:id="rId1"/>
  <headerFooter alignWithMargins="0">
    <oddFooter>&amp;C&amp;"宋体"&amp;12－ &amp;P －</oddFooter>
  </headerFooter>
</worksheet>
</file>

<file path=xl/worksheets/sheet14.xml><?xml version="1.0" encoding="utf-8"?>
<worksheet xmlns="http://schemas.openxmlformats.org/spreadsheetml/2006/main" xmlns:r="http://schemas.openxmlformats.org/officeDocument/2006/relationships">
  <dimension ref="A1:IG15"/>
  <sheetViews>
    <sheetView showZeros="0" workbookViewId="0" topLeftCell="A1">
      <selection activeCell="K8" sqref="K8"/>
    </sheetView>
  </sheetViews>
  <sheetFormatPr defaultColWidth="6.875" defaultRowHeight="12.75" customHeight="1"/>
  <cols>
    <col min="1" max="1" width="15.25390625" style="46" customWidth="1"/>
    <col min="2" max="2" width="11.875" style="46" customWidth="1"/>
    <col min="3" max="3" width="10.75390625" style="46" customWidth="1"/>
    <col min="4" max="4" width="10.00390625" style="46" customWidth="1"/>
    <col min="5" max="5" width="8.625" style="46" customWidth="1"/>
    <col min="6" max="6" width="10.625" style="46" customWidth="1"/>
    <col min="7" max="7" width="13.25390625" style="46" customWidth="1"/>
    <col min="8" max="8" width="9.50390625" style="47" customWidth="1"/>
    <col min="9" max="9" width="30.375" style="46" customWidth="1"/>
    <col min="10" max="16384" width="6.875" style="46" customWidth="1"/>
  </cols>
  <sheetData>
    <row r="1" spans="1:8" s="29" customFormat="1" ht="23.25" customHeight="1">
      <c r="A1" s="27" t="s">
        <v>214</v>
      </c>
      <c r="H1" s="48"/>
    </row>
    <row r="2" spans="1:241" ht="30" customHeight="1">
      <c r="A2" s="310" t="s">
        <v>215</v>
      </c>
      <c r="B2" s="310"/>
      <c r="C2" s="310"/>
      <c r="D2" s="310"/>
      <c r="E2" s="310"/>
      <c r="F2" s="310"/>
      <c r="G2" s="310"/>
      <c r="H2" s="310"/>
      <c r="I2" s="310"/>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row>
    <row r="3" spans="1:241" ht="30.75" customHeight="1">
      <c r="A3" s="309" t="s">
        <v>420</v>
      </c>
      <c r="B3" s="309"/>
      <c r="C3" s="49"/>
      <c r="D3" s="311"/>
      <c r="E3" s="311"/>
      <c r="F3" s="311"/>
      <c r="G3" s="312"/>
      <c r="H3" s="50"/>
      <c r="I3" s="58" t="s">
        <v>23</v>
      </c>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row>
    <row r="4" spans="1:241" s="45" customFormat="1" ht="22.5" customHeight="1">
      <c r="A4" s="301" t="s">
        <v>24</v>
      </c>
      <c r="B4" s="52" t="s">
        <v>216</v>
      </c>
      <c r="C4" s="53"/>
      <c r="D4" s="53"/>
      <c r="E4" s="53"/>
      <c r="F4" s="53"/>
      <c r="G4" s="54"/>
      <c r="H4" s="305" t="s">
        <v>217</v>
      </c>
      <c r="I4" s="307" t="s">
        <v>218</v>
      </c>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row>
    <row r="5" spans="1:241" s="45" customFormat="1" ht="22.5" customHeight="1">
      <c r="A5" s="302"/>
      <c r="B5" s="302" t="s">
        <v>38</v>
      </c>
      <c r="C5" s="302" t="s">
        <v>219</v>
      </c>
      <c r="D5" s="302" t="s">
        <v>220</v>
      </c>
      <c r="E5" s="313" t="s">
        <v>221</v>
      </c>
      <c r="F5" s="314"/>
      <c r="G5" s="302" t="s">
        <v>222</v>
      </c>
      <c r="H5" s="306"/>
      <c r="I5" s="308"/>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row>
    <row r="6" spans="1:241" s="45" customFormat="1" ht="27">
      <c r="A6" s="303"/>
      <c r="B6" s="304"/>
      <c r="C6" s="304"/>
      <c r="D6" s="304"/>
      <c r="E6" s="51" t="s">
        <v>223</v>
      </c>
      <c r="F6" s="51" t="s">
        <v>224</v>
      </c>
      <c r="G6" s="304"/>
      <c r="H6" s="306"/>
      <c r="I6" s="308"/>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row>
    <row r="7" spans="1:241" s="45" customFormat="1" ht="27" customHeight="1">
      <c r="A7" s="179" t="s">
        <v>390</v>
      </c>
      <c r="B7" s="196">
        <f aca="true" t="shared" si="0" ref="B7:G7">B8+B9</f>
        <v>204.5</v>
      </c>
      <c r="C7" s="196">
        <f t="shared" si="0"/>
        <v>38</v>
      </c>
      <c r="D7" s="196">
        <f t="shared" si="0"/>
        <v>91.5</v>
      </c>
      <c r="E7" s="196">
        <f t="shared" si="0"/>
        <v>0</v>
      </c>
      <c r="F7" s="196">
        <f t="shared" si="0"/>
        <v>91.5</v>
      </c>
      <c r="G7" s="196">
        <f t="shared" si="0"/>
        <v>75</v>
      </c>
      <c r="H7" s="197">
        <v>0.1789</v>
      </c>
      <c r="I7" s="190"/>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row>
    <row r="8" spans="1:241" ht="36.75" customHeight="1">
      <c r="A8" s="188" t="s">
        <v>323</v>
      </c>
      <c r="B8" s="191">
        <f>C8+D8+G8</f>
        <v>199</v>
      </c>
      <c r="C8" s="192">
        <v>36</v>
      </c>
      <c r="D8" s="193">
        <v>88</v>
      </c>
      <c r="E8" s="194"/>
      <c r="F8" s="194">
        <v>88</v>
      </c>
      <c r="G8" s="194">
        <v>75</v>
      </c>
      <c r="H8" s="189">
        <v>0.1472</v>
      </c>
      <c r="I8" s="190" t="s">
        <v>441</v>
      </c>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row>
    <row r="9" spans="1:9" ht="36.75" customHeight="1">
      <c r="A9" s="188" t="s">
        <v>389</v>
      </c>
      <c r="B9" s="191">
        <f>C9+D9+G9</f>
        <v>5.5</v>
      </c>
      <c r="C9" s="192">
        <v>2</v>
      </c>
      <c r="D9" s="195">
        <v>3.5</v>
      </c>
      <c r="E9" s="194"/>
      <c r="F9" s="194">
        <v>3.5</v>
      </c>
      <c r="G9" s="194"/>
      <c r="H9" s="198">
        <v>-0.182</v>
      </c>
      <c r="I9" s="199" t="s">
        <v>440</v>
      </c>
    </row>
    <row r="10" spans="1:9" ht="36.75" customHeight="1">
      <c r="A10" s="55"/>
      <c r="B10" s="194"/>
      <c r="C10" s="192"/>
      <c r="D10" s="195"/>
      <c r="E10" s="194"/>
      <c r="F10" s="194"/>
      <c r="G10" s="194"/>
      <c r="H10" s="198"/>
      <c r="I10" s="199"/>
    </row>
    <row r="11" spans="1:9" ht="36.75" customHeight="1">
      <c r="A11" s="55"/>
      <c r="B11" s="194"/>
      <c r="C11" s="192"/>
      <c r="D11" s="195"/>
      <c r="E11" s="194"/>
      <c r="F11" s="194"/>
      <c r="G11" s="194"/>
      <c r="H11" s="198"/>
      <c r="I11" s="199"/>
    </row>
    <row r="12" spans="1:9" ht="33.75" customHeight="1">
      <c r="A12" s="300" t="s">
        <v>225</v>
      </c>
      <c r="B12" s="300"/>
      <c r="C12" s="300"/>
      <c r="D12" s="300"/>
      <c r="E12" s="300"/>
      <c r="F12" s="300"/>
      <c r="G12" s="300"/>
      <c r="H12" s="300"/>
      <c r="I12" s="300"/>
    </row>
    <row r="13" spans="1:7" ht="19.5" customHeight="1">
      <c r="A13" s="56"/>
      <c r="B13" s="56"/>
      <c r="C13" s="56"/>
      <c r="D13" s="56"/>
      <c r="E13" s="56"/>
      <c r="F13" s="56"/>
      <c r="G13" s="56"/>
    </row>
    <row r="14" spans="1:7" ht="19.5" customHeight="1">
      <c r="A14" s="57"/>
      <c r="B14" s="57"/>
      <c r="C14" s="57"/>
      <c r="D14" s="57"/>
      <c r="E14" s="57"/>
      <c r="F14" s="57"/>
      <c r="G14" s="57"/>
    </row>
    <row r="15" spans="1:7" ht="12.75" customHeight="1">
      <c r="A15" s="57"/>
      <c r="B15" s="57"/>
      <c r="C15" s="57"/>
      <c r="D15" s="57"/>
      <c r="E15" s="57"/>
      <c r="F15" s="57"/>
      <c r="G15" s="57"/>
    </row>
  </sheetData>
  <sheetProtection/>
  <mergeCells count="12">
    <mergeCell ref="A3:B3"/>
    <mergeCell ref="A2:I2"/>
    <mergeCell ref="D3:G3"/>
    <mergeCell ref="E5:F5"/>
    <mergeCell ref="A12:I12"/>
    <mergeCell ref="A4:A6"/>
    <mergeCell ref="B5:B6"/>
    <mergeCell ref="C5:C6"/>
    <mergeCell ref="D5:D6"/>
    <mergeCell ref="G5:G6"/>
    <mergeCell ref="H4:H6"/>
    <mergeCell ref="I4:I6"/>
  </mergeCells>
  <printOptions horizontalCentered="1"/>
  <pageMargins left="0.35" right="0.35" top="0.98" bottom="0.98" header="0.51" footer="0.51"/>
  <pageSetup firstPageNumber="30" useFirstPageNumber="1" horizontalDpi="600" verticalDpi="600" orientation="landscape" paperSize="9" r:id="rId1"/>
  <headerFooter alignWithMargins="0">
    <oddFooter>&amp;C&amp;"宋体"&amp;12－ &amp;P －</oddFooter>
  </headerFooter>
</worksheet>
</file>

<file path=xl/worksheets/sheet15.xml><?xml version="1.0" encoding="utf-8"?>
<worksheet xmlns="http://schemas.openxmlformats.org/spreadsheetml/2006/main" xmlns:r="http://schemas.openxmlformats.org/officeDocument/2006/relationships">
  <dimension ref="A1:N14"/>
  <sheetViews>
    <sheetView showZeros="0" workbookViewId="0" topLeftCell="A1">
      <selection activeCell="F8" sqref="F8"/>
    </sheetView>
  </sheetViews>
  <sheetFormatPr defaultColWidth="9.00390625" defaultRowHeight="14.25"/>
  <cols>
    <col min="1" max="1" width="4.00390625" style="29" customWidth="1"/>
    <col min="2" max="3" width="4.25390625" style="29" customWidth="1"/>
    <col min="4" max="4" width="9.875" style="29" customWidth="1"/>
    <col min="5" max="5" width="14.875" style="29" customWidth="1"/>
    <col min="6" max="7" width="9.25390625" style="29" customWidth="1"/>
    <col min="8" max="8" width="10.25390625" style="29" customWidth="1"/>
    <col min="9" max="9" width="9.25390625" style="29" customWidth="1"/>
    <col min="10" max="11" width="10.875" style="29" customWidth="1"/>
    <col min="12" max="12" width="8.375" style="29" customWidth="1"/>
    <col min="13" max="13" width="15.00390625" style="29" customWidth="1"/>
    <col min="14" max="14" width="10.25390625" style="29" customWidth="1"/>
    <col min="15" max="16384" width="9.00390625" style="29" customWidth="1"/>
  </cols>
  <sheetData>
    <row r="1" spans="1:3" ht="23.25" customHeight="1">
      <c r="A1" s="27" t="s">
        <v>226</v>
      </c>
      <c r="B1" s="27"/>
      <c r="C1" s="27"/>
    </row>
    <row r="2" spans="1:14" ht="29.25" customHeight="1">
      <c r="A2" s="315" t="s">
        <v>227</v>
      </c>
      <c r="B2" s="315"/>
      <c r="C2" s="315"/>
      <c r="D2" s="315"/>
      <c r="E2" s="315"/>
      <c r="F2" s="315"/>
      <c r="G2" s="315"/>
      <c r="H2" s="315"/>
      <c r="I2" s="315"/>
      <c r="J2" s="315"/>
      <c r="K2" s="315"/>
      <c r="L2" s="315"/>
      <c r="M2" s="315"/>
      <c r="N2" s="315"/>
    </row>
    <row r="3" spans="1:14" s="27" customFormat="1" ht="22.5" customHeight="1">
      <c r="A3" s="316" t="s">
        <v>419</v>
      </c>
      <c r="B3" s="316"/>
      <c r="C3" s="316"/>
      <c r="D3" s="316"/>
      <c r="E3" s="316"/>
      <c r="N3" s="39" t="s">
        <v>23</v>
      </c>
    </row>
    <row r="4" spans="1:14" s="27" customFormat="1" ht="25.5" customHeight="1">
      <c r="A4" s="271" t="s">
        <v>352</v>
      </c>
      <c r="B4" s="272"/>
      <c r="C4" s="273"/>
      <c r="D4" s="268" t="s">
        <v>121</v>
      </c>
      <c r="E4" s="276" t="s">
        <v>228</v>
      </c>
      <c r="F4" s="276" t="s">
        <v>229</v>
      </c>
      <c r="G4" s="276"/>
      <c r="H4" s="276"/>
      <c r="I4" s="276"/>
      <c r="J4" s="276"/>
      <c r="K4" s="276"/>
      <c r="L4" s="276"/>
      <c r="M4" s="276" t="s">
        <v>230</v>
      </c>
      <c r="N4" s="276" t="s">
        <v>231</v>
      </c>
    </row>
    <row r="5" spans="1:14" s="27" customFormat="1" ht="47.25" customHeight="1">
      <c r="A5" s="200" t="s">
        <v>340</v>
      </c>
      <c r="B5" s="178" t="s">
        <v>341</v>
      </c>
      <c r="C5" s="178" t="s">
        <v>342</v>
      </c>
      <c r="D5" s="269"/>
      <c r="E5" s="276"/>
      <c r="F5" s="32" t="s">
        <v>28</v>
      </c>
      <c r="G5" s="32" t="s">
        <v>36</v>
      </c>
      <c r="H5" s="32" t="s">
        <v>232</v>
      </c>
      <c r="I5" s="32" t="s">
        <v>30</v>
      </c>
      <c r="J5" s="32" t="s">
        <v>233</v>
      </c>
      <c r="K5" s="32" t="s">
        <v>127</v>
      </c>
      <c r="L5" s="32" t="s">
        <v>128</v>
      </c>
      <c r="M5" s="276"/>
      <c r="N5" s="276"/>
    </row>
    <row r="6" spans="1:14" ht="30.75" customHeight="1">
      <c r="A6" s="33"/>
      <c r="B6" s="33"/>
      <c r="C6" s="33"/>
      <c r="D6" s="33"/>
      <c r="E6" s="34" t="s">
        <v>28</v>
      </c>
      <c r="F6" s="43">
        <f>SUM(F7:F9)</f>
        <v>236.39000000000001</v>
      </c>
      <c r="G6" s="43">
        <f>SUM(G7:G9)</f>
        <v>236.39000000000001</v>
      </c>
      <c r="H6" s="201"/>
      <c r="I6" s="201"/>
      <c r="J6" s="201"/>
      <c r="K6" s="202"/>
      <c r="L6" s="40"/>
      <c r="M6" s="40"/>
      <c r="N6" s="40"/>
    </row>
    <row r="7" spans="1:14" s="28" customFormat="1" ht="30.75" customHeight="1">
      <c r="A7" s="139" t="s">
        <v>325</v>
      </c>
      <c r="B7" s="139" t="s">
        <v>326</v>
      </c>
      <c r="C7" s="139" t="s">
        <v>327</v>
      </c>
      <c r="D7" s="141" t="s">
        <v>353</v>
      </c>
      <c r="E7" s="154" t="s">
        <v>391</v>
      </c>
      <c r="F7" s="43">
        <v>212.49</v>
      </c>
      <c r="G7" s="203">
        <v>212.49</v>
      </c>
      <c r="H7" s="203"/>
      <c r="I7" s="203"/>
      <c r="J7" s="203"/>
      <c r="K7" s="203"/>
      <c r="L7" s="203"/>
      <c r="M7" s="204"/>
      <c r="N7" s="40"/>
    </row>
    <row r="8" spans="1:14" s="28" customFormat="1" ht="30.75" customHeight="1">
      <c r="A8" s="139" t="s">
        <v>325</v>
      </c>
      <c r="B8" s="139" t="s">
        <v>345</v>
      </c>
      <c r="C8" s="139" t="s">
        <v>337</v>
      </c>
      <c r="D8" s="141" t="s">
        <v>339</v>
      </c>
      <c r="E8" s="154" t="s">
        <v>392</v>
      </c>
      <c r="F8" s="140">
        <v>10</v>
      </c>
      <c r="G8" s="40">
        <v>10</v>
      </c>
      <c r="H8" s="40"/>
      <c r="I8" s="40"/>
      <c r="J8" s="40"/>
      <c r="K8" s="40"/>
      <c r="L8" s="40"/>
      <c r="M8" s="204"/>
      <c r="N8" s="40"/>
    </row>
    <row r="9" spans="1:14" s="28" customFormat="1" ht="30.75" customHeight="1">
      <c r="A9" s="139" t="s">
        <v>325</v>
      </c>
      <c r="B9" s="139" t="s">
        <v>345</v>
      </c>
      <c r="C9" s="139" t="s">
        <v>337</v>
      </c>
      <c r="D9" s="141" t="s">
        <v>339</v>
      </c>
      <c r="E9" s="154" t="s">
        <v>393</v>
      </c>
      <c r="F9" s="140">
        <v>13.9</v>
      </c>
      <c r="G9" s="40">
        <v>13.9</v>
      </c>
      <c r="H9" s="40"/>
      <c r="I9" s="40"/>
      <c r="J9" s="40"/>
      <c r="K9" s="40"/>
      <c r="L9" s="40"/>
      <c r="M9" s="204"/>
      <c r="N9" s="40"/>
    </row>
    <row r="10" spans="1:14" s="28" customFormat="1" ht="30.75" customHeight="1">
      <c r="A10" s="37"/>
      <c r="B10" s="37"/>
      <c r="C10" s="37"/>
      <c r="D10" s="37"/>
      <c r="E10" s="37"/>
      <c r="F10" s="43">
        <f>SUM(G10:L10)</f>
        <v>0</v>
      </c>
      <c r="G10" s="40"/>
      <c r="H10" s="40"/>
      <c r="I10" s="40"/>
      <c r="J10" s="40"/>
      <c r="K10" s="40"/>
      <c r="L10" s="40"/>
      <c r="M10" s="204"/>
      <c r="N10" s="40"/>
    </row>
    <row r="11" spans="1:14" s="28" customFormat="1" ht="30.75" customHeight="1">
      <c r="A11" s="37"/>
      <c r="B11" s="37"/>
      <c r="C11" s="37"/>
      <c r="D11" s="37"/>
      <c r="E11" s="44"/>
      <c r="F11" s="43">
        <f>SUM(G11:L11)</f>
        <v>0</v>
      </c>
      <c r="G11" s="205"/>
      <c r="H11" s="205"/>
      <c r="I11" s="205"/>
      <c r="J11" s="205"/>
      <c r="K11" s="205"/>
      <c r="L11" s="205"/>
      <c r="M11" s="204"/>
      <c r="N11" s="40"/>
    </row>
    <row r="12" spans="1:14" s="28" customFormat="1" ht="30.75" customHeight="1">
      <c r="A12" s="37"/>
      <c r="B12" s="37"/>
      <c r="C12" s="37"/>
      <c r="D12" s="37"/>
      <c r="E12" s="37"/>
      <c r="F12" s="43">
        <f>SUM(G12:L12)</f>
        <v>0</v>
      </c>
      <c r="G12" s="203"/>
      <c r="H12" s="203"/>
      <c r="I12" s="203"/>
      <c r="J12" s="203"/>
      <c r="K12" s="203"/>
      <c r="L12" s="203"/>
      <c r="M12" s="204"/>
      <c r="N12" s="40"/>
    </row>
    <row r="13" spans="1:14" s="28" customFormat="1" ht="30.75" customHeight="1">
      <c r="A13" s="37"/>
      <c r="B13" s="37"/>
      <c r="C13" s="37"/>
      <c r="D13" s="37"/>
      <c r="E13" s="37"/>
      <c r="F13" s="43">
        <f>SUM(G13:L13)</f>
        <v>0</v>
      </c>
      <c r="G13" s="40"/>
      <c r="H13" s="40"/>
      <c r="I13" s="40"/>
      <c r="J13" s="40"/>
      <c r="K13" s="40"/>
      <c r="L13" s="40"/>
      <c r="M13" s="204"/>
      <c r="N13" s="40"/>
    </row>
    <row r="14" spans="1:14" ht="25.5" customHeight="1">
      <c r="A14" s="264" t="s">
        <v>42</v>
      </c>
      <c r="B14" s="264"/>
      <c r="C14" s="264"/>
      <c r="D14" s="264"/>
      <c r="E14" s="264"/>
      <c r="F14" s="264"/>
      <c r="G14" s="264"/>
      <c r="H14" s="264"/>
      <c r="I14" s="264"/>
      <c r="J14" s="264"/>
      <c r="K14" s="264"/>
      <c r="L14" s="264"/>
      <c r="M14" s="264"/>
      <c r="N14" s="264"/>
    </row>
  </sheetData>
  <sheetProtection/>
  <mergeCells count="9">
    <mergeCell ref="A2:N2"/>
    <mergeCell ref="F4:L4"/>
    <mergeCell ref="A14:N14"/>
    <mergeCell ref="D4:D5"/>
    <mergeCell ref="E4:E5"/>
    <mergeCell ref="M4:M5"/>
    <mergeCell ref="N4:N5"/>
    <mergeCell ref="A4:C4"/>
    <mergeCell ref="A3:E3"/>
  </mergeCells>
  <conditionalFormatting sqref="M13 M8:M11 G11:L13 G7:L7">
    <cfRule type="cellIs" priority="1" dxfId="0" operator="equal" stopIfTrue="1">
      <formula>0</formula>
    </cfRule>
  </conditionalFormatting>
  <printOptions horizontalCentered="1"/>
  <pageMargins left="0.35" right="0.35" top="0.98" bottom="0.98" header="0.51" footer="0.51"/>
  <pageSetup firstPageNumber="31" useFirstPageNumber="1" horizontalDpi="600" verticalDpi="600" orientation="landscape" paperSize="9" r:id="rId1"/>
  <headerFooter alignWithMargins="0">
    <oddFooter>&amp;C&amp;"宋体"&amp;12－ &amp;P －</oddFooter>
  </headerFooter>
</worksheet>
</file>

<file path=xl/worksheets/sheet16.xml><?xml version="1.0" encoding="utf-8"?>
<worksheet xmlns="http://schemas.openxmlformats.org/spreadsheetml/2006/main" xmlns:r="http://schemas.openxmlformats.org/officeDocument/2006/relationships">
  <dimension ref="A1:N29"/>
  <sheetViews>
    <sheetView showZeros="0" workbookViewId="0" topLeftCell="A14">
      <selection activeCell="I23" sqref="I23"/>
    </sheetView>
  </sheetViews>
  <sheetFormatPr defaultColWidth="9.00390625" defaultRowHeight="14.25"/>
  <cols>
    <col min="1" max="1" width="3.375" style="29" customWidth="1"/>
    <col min="2" max="3" width="3.625" style="29" customWidth="1"/>
    <col min="4" max="4" width="9.00390625" style="29" customWidth="1"/>
    <col min="5" max="5" width="14.875" style="29" customWidth="1"/>
    <col min="6" max="7" width="9.25390625" style="29" customWidth="1"/>
    <col min="8" max="8" width="10.625" style="29" customWidth="1"/>
    <col min="9" max="9" width="9.25390625" style="29" customWidth="1"/>
    <col min="10" max="10" width="10.125" style="29" customWidth="1"/>
    <col min="11" max="12" width="8.375" style="29" customWidth="1"/>
    <col min="13" max="13" width="15.50390625" style="29" customWidth="1"/>
    <col min="14" max="14" width="10.00390625" style="29" customWidth="1"/>
    <col min="15" max="16384" width="9.00390625" style="29" customWidth="1"/>
  </cols>
  <sheetData>
    <row r="1" spans="1:3" ht="23.25" customHeight="1">
      <c r="A1" s="27" t="s">
        <v>234</v>
      </c>
      <c r="B1" s="27"/>
      <c r="C1" s="27"/>
    </row>
    <row r="2" spans="1:14" ht="29.25" customHeight="1">
      <c r="A2" s="315" t="s">
        <v>235</v>
      </c>
      <c r="B2" s="315"/>
      <c r="C2" s="315"/>
      <c r="D2" s="315"/>
      <c r="E2" s="315"/>
      <c r="F2" s="315"/>
      <c r="G2" s="315"/>
      <c r="H2" s="315"/>
      <c r="I2" s="315"/>
      <c r="J2" s="315"/>
      <c r="K2" s="315"/>
      <c r="L2" s="315"/>
      <c r="M2" s="315"/>
      <c r="N2" s="315"/>
    </row>
    <row r="3" spans="1:14" s="27" customFormat="1" ht="22.5" customHeight="1">
      <c r="A3" s="316" t="s">
        <v>420</v>
      </c>
      <c r="B3" s="316"/>
      <c r="C3" s="316"/>
      <c r="D3" s="316"/>
      <c r="E3" s="316"/>
      <c r="F3" s="316"/>
      <c r="N3" s="39" t="s">
        <v>23</v>
      </c>
    </row>
    <row r="4" spans="1:14" s="27" customFormat="1" ht="22.5" customHeight="1">
      <c r="A4" s="271" t="s">
        <v>352</v>
      </c>
      <c r="B4" s="272"/>
      <c r="C4" s="273"/>
      <c r="D4" s="268" t="s">
        <v>121</v>
      </c>
      <c r="E4" s="276" t="s">
        <v>228</v>
      </c>
      <c r="F4" s="276" t="s">
        <v>229</v>
      </c>
      <c r="G4" s="276"/>
      <c r="H4" s="276"/>
      <c r="I4" s="276"/>
      <c r="J4" s="276"/>
      <c r="K4" s="276"/>
      <c r="L4" s="276"/>
      <c r="M4" s="276" t="s">
        <v>230</v>
      </c>
      <c r="N4" s="276" t="s">
        <v>231</v>
      </c>
    </row>
    <row r="5" spans="1:14" s="27" customFormat="1" ht="46.5" customHeight="1">
      <c r="A5" s="200" t="s">
        <v>340</v>
      </c>
      <c r="B5" s="178" t="s">
        <v>398</v>
      </c>
      <c r="C5" s="178" t="s">
        <v>342</v>
      </c>
      <c r="D5" s="269"/>
      <c r="E5" s="276"/>
      <c r="F5" s="32" t="s">
        <v>28</v>
      </c>
      <c r="G5" s="32" t="s">
        <v>36</v>
      </c>
      <c r="H5" s="32" t="s">
        <v>232</v>
      </c>
      <c r="I5" s="32" t="s">
        <v>30</v>
      </c>
      <c r="J5" s="32" t="s">
        <v>233</v>
      </c>
      <c r="K5" s="32" t="s">
        <v>127</v>
      </c>
      <c r="L5" s="32" t="s">
        <v>128</v>
      </c>
      <c r="M5" s="276"/>
      <c r="N5" s="276"/>
    </row>
    <row r="6" spans="1:14" ht="25.5" customHeight="1">
      <c r="A6" s="33"/>
      <c r="B6" s="33"/>
      <c r="C6" s="33"/>
      <c r="D6" s="33"/>
      <c r="E6" s="34" t="s">
        <v>28</v>
      </c>
      <c r="F6" s="237">
        <f>F7+F24</f>
        <v>1152.6</v>
      </c>
      <c r="G6" s="237">
        <f>G7+G24</f>
        <v>1152.6</v>
      </c>
      <c r="H6" s="36"/>
      <c r="I6" s="36"/>
      <c r="J6" s="36"/>
      <c r="K6" s="36"/>
      <c r="L6" s="36"/>
      <c r="M6" s="40"/>
      <c r="N6" s="40"/>
    </row>
    <row r="7" spans="1:14" ht="25.5" customHeight="1">
      <c r="A7" s="33"/>
      <c r="B7" s="33"/>
      <c r="C7" s="33"/>
      <c r="D7" s="33"/>
      <c r="E7" s="34" t="s">
        <v>399</v>
      </c>
      <c r="F7" s="237">
        <f>SUM(F8:F23)</f>
        <v>1115.1</v>
      </c>
      <c r="G7" s="237">
        <f>SUM(G8:G23)</f>
        <v>1115.1</v>
      </c>
      <c r="H7" s="36"/>
      <c r="I7" s="36"/>
      <c r="J7" s="36"/>
      <c r="K7" s="36"/>
      <c r="L7" s="36"/>
      <c r="M7" s="40"/>
      <c r="N7" s="40"/>
    </row>
    <row r="8" spans="1:14" s="28" customFormat="1" ht="25.5" customHeight="1">
      <c r="A8" s="139" t="s">
        <v>325</v>
      </c>
      <c r="B8" s="139" t="s">
        <v>326</v>
      </c>
      <c r="C8" s="139" t="s">
        <v>328</v>
      </c>
      <c r="D8" s="141" t="s">
        <v>344</v>
      </c>
      <c r="E8" s="141" t="s">
        <v>424</v>
      </c>
      <c r="F8" s="131">
        <v>5.6</v>
      </c>
      <c r="G8" s="131">
        <v>5.6</v>
      </c>
      <c r="H8" s="37"/>
      <c r="I8" s="37"/>
      <c r="J8" s="140"/>
      <c r="K8" s="37"/>
      <c r="L8" s="37"/>
      <c r="M8" s="42"/>
      <c r="N8" s="37"/>
    </row>
    <row r="9" spans="1:14" s="28" customFormat="1" ht="25.5" customHeight="1">
      <c r="A9" s="139" t="s">
        <v>325</v>
      </c>
      <c r="B9" s="139" t="s">
        <v>326</v>
      </c>
      <c r="C9" s="139" t="s">
        <v>328</v>
      </c>
      <c r="D9" s="141" t="s">
        <v>344</v>
      </c>
      <c r="E9" s="141" t="s">
        <v>425</v>
      </c>
      <c r="F9" s="131">
        <v>5</v>
      </c>
      <c r="G9" s="131">
        <v>5</v>
      </c>
      <c r="H9" s="37"/>
      <c r="I9" s="37"/>
      <c r="J9" s="140"/>
      <c r="K9" s="37"/>
      <c r="L9" s="37"/>
      <c r="M9" s="42"/>
      <c r="N9" s="37"/>
    </row>
    <row r="10" spans="1:14" s="28" customFormat="1" ht="25.5" customHeight="1">
      <c r="A10" s="139" t="s">
        <v>325</v>
      </c>
      <c r="B10" s="139" t="s">
        <v>326</v>
      </c>
      <c r="C10" s="139" t="s">
        <v>328</v>
      </c>
      <c r="D10" s="141" t="s">
        <v>344</v>
      </c>
      <c r="E10" s="141" t="s">
        <v>426</v>
      </c>
      <c r="F10" s="131">
        <v>450</v>
      </c>
      <c r="G10" s="131">
        <v>450</v>
      </c>
      <c r="H10" s="37"/>
      <c r="I10" s="37"/>
      <c r="J10" s="140"/>
      <c r="K10" s="37"/>
      <c r="L10" s="37"/>
      <c r="M10" s="42"/>
      <c r="N10" s="37"/>
    </row>
    <row r="11" spans="1:14" s="28" customFormat="1" ht="25.5" customHeight="1">
      <c r="A11" s="139" t="s">
        <v>325</v>
      </c>
      <c r="B11" s="139" t="s">
        <v>326</v>
      </c>
      <c r="C11" s="139" t="s">
        <v>328</v>
      </c>
      <c r="D11" s="141" t="s">
        <v>344</v>
      </c>
      <c r="E11" s="141" t="s">
        <v>427</v>
      </c>
      <c r="F11" s="131">
        <v>18</v>
      </c>
      <c r="G11" s="131">
        <v>18</v>
      </c>
      <c r="H11" s="37"/>
      <c r="I11" s="37"/>
      <c r="J11" s="140"/>
      <c r="K11" s="38"/>
      <c r="L11" s="38"/>
      <c r="M11" s="41"/>
      <c r="N11" s="37"/>
    </row>
    <row r="12" spans="1:14" s="28" customFormat="1" ht="25.5" customHeight="1">
      <c r="A12" s="139" t="s">
        <v>325</v>
      </c>
      <c r="B12" s="139" t="s">
        <v>326</v>
      </c>
      <c r="C12" s="139" t="s">
        <v>328</v>
      </c>
      <c r="D12" s="141" t="s">
        <v>344</v>
      </c>
      <c r="E12" s="141" t="s">
        <v>428</v>
      </c>
      <c r="F12" s="131">
        <v>36</v>
      </c>
      <c r="G12" s="131">
        <v>36</v>
      </c>
      <c r="H12" s="37"/>
      <c r="I12" s="37"/>
      <c r="J12" s="140"/>
      <c r="K12" s="37"/>
      <c r="L12" s="37"/>
      <c r="M12" s="42"/>
      <c r="N12" s="37"/>
    </row>
    <row r="13" spans="1:14" s="28" customFormat="1" ht="25.5" customHeight="1">
      <c r="A13" s="139" t="s">
        <v>325</v>
      </c>
      <c r="B13" s="139" t="s">
        <v>326</v>
      </c>
      <c r="C13" s="139" t="s">
        <v>328</v>
      </c>
      <c r="D13" s="141" t="s">
        <v>344</v>
      </c>
      <c r="E13" s="141" t="s">
        <v>429</v>
      </c>
      <c r="F13" s="131">
        <v>33.5</v>
      </c>
      <c r="G13" s="131">
        <v>33.5</v>
      </c>
      <c r="H13" s="37"/>
      <c r="I13" s="37"/>
      <c r="J13" s="140"/>
      <c r="K13" s="37"/>
      <c r="L13" s="37"/>
      <c r="M13" s="42"/>
      <c r="N13" s="37"/>
    </row>
    <row r="14" spans="1:14" s="28" customFormat="1" ht="25.5" customHeight="1">
      <c r="A14" s="139" t="s">
        <v>325</v>
      </c>
      <c r="B14" s="139" t="s">
        <v>326</v>
      </c>
      <c r="C14" s="139" t="s">
        <v>328</v>
      </c>
      <c r="D14" s="141" t="s">
        <v>344</v>
      </c>
      <c r="E14" s="141" t="s">
        <v>430</v>
      </c>
      <c r="F14" s="131">
        <v>18</v>
      </c>
      <c r="G14" s="131">
        <v>18</v>
      </c>
      <c r="H14" s="37"/>
      <c r="I14" s="37"/>
      <c r="J14" s="140"/>
      <c r="K14" s="37"/>
      <c r="L14" s="37"/>
      <c r="M14" s="42"/>
      <c r="N14" s="37"/>
    </row>
    <row r="15" spans="1:14" s="28" customFormat="1" ht="25.5" customHeight="1">
      <c r="A15" s="139" t="s">
        <v>325</v>
      </c>
      <c r="B15" s="139" t="s">
        <v>326</v>
      </c>
      <c r="C15" s="139" t="s">
        <v>328</v>
      </c>
      <c r="D15" s="141" t="s">
        <v>344</v>
      </c>
      <c r="E15" s="141" t="s">
        <v>431</v>
      </c>
      <c r="F15" s="131">
        <v>5</v>
      </c>
      <c r="G15" s="131">
        <v>5</v>
      </c>
      <c r="H15" s="37"/>
      <c r="I15" s="37"/>
      <c r="J15" s="140"/>
      <c r="K15" s="37"/>
      <c r="L15" s="37"/>
      <c r="M15" s="42"/>
      <c r="N15" s="37"/>
    </row>
    <row r="16" spans="1:14" s="28" customFormat="1" ht="25.5" customHeight="1">
      <c r="A16" s="139" t="s">
        <v>325</v>
      </c>
      <c r="B16" s="139" t="s">
        <v>326</v>
      </c>
      <c r="C16" s="139" t="s">
        <v>328</v>
      </c>
      <c r="D16" s="141" t="s">
        <v>344</v>
      </c>
      <c r="E16" s="141" t="s">
        <v>432</v>
      </c>
      <c r="F16" s="131">
        <v>7</v>
      </c>
      <c r="G16" s="131">
        <v>7</v>
      </c>
      <c r="H16" s="37"/>
      <c r="I16" s="37"/>
      <c r="J16" s="140"/>
      <c r="K16" s="37"/>
      <c r="L16" s="37"/>
      <c r="M16" s="42"/>
      <c r="N16" s="37"/>
    </row>
    <row r="17" spans="1:14" s="28" customFormat="1" ht="25.5" customHeight="1">
      <c r="A17" s="139" t="s">
        <v>325</v>
      </c>
      <c r="B17" s="139" t="s">
        <v>326</v>
      </c>
      <c r="C17" s="139" t="s">
        <v>328</v>
      </c>
      <c r="D17" s="141" t="s">
        <v>344</v>
      </c>
      <c r="E17" s="141" t="s">
        <v>433</v>
      </c>
      <c r="F17" s="131">
        <v>9</v>
      </c>
      <c r="G17" s="131">
        <v>9</v>
      </c>
      <c r="H17" s="37"/>
      <c r="I17" s="37"/>
      <c r="J17" s="140"/>
      <c r="K17" s="37"/>
      <c r="L17" s="37"/>
      <c r="M17" s="42"/>
      <c r="N17" s="37"/>
    </row>
    <row r="18" spans="1:14" s="28" customFormat="1" ht="25.5" customHeight="1">
      <c r="A18" s="139" t="s">
        <v>325</v>
      </c>
      <c r="B18" s="139" t="s">
        <v>326</v>
      </c>
      <c r="C18" s="139" t="s">
        <v>328</v>
      </c>
      <c r="D18" s="141" t="s">
        <v>344</v>
      </c>
      <c r="E18" s="141" t="s">
        <v>434</v>
      </c>
      <c r="F18" s="131">
        <v>13</v>
      </c>
      <c r="G18" s="131">
        <v>13</v>
      </c>
      <c r="H18" s="37"/>
      <c r="I18" s="37"/>
      <c r="J18" s="140"/>
      <c r="K18" s="37"/>
      <c r="L18" s="37"/>
      <c r="M18" s="42"/>
      <c r="N18" s="37"/>
    </row>
    <row r="19" spans="1:14" s="28" customFormat="1" ht="25.5" customHeight="1">
      <c r="A19" s="139" t="s">
        <v>325</v>
      </c>
      <c r="B19" s="139" t="s">
        <v>326</v>
      </c>
      <c r="C19" s="139" t="s">
        <v>328</v>
      </c>
      <c r="D19" s="141" t="s">
        <v>344</v>
      </c>
      <c r="E19" s="141" t="s">
        <v>435</v>
      </c>
      <c r="F19" s="131">
        <v>50</v>
      </c>
      <c r="G19" s="131">
        <v>50</v>
      </c>
      <c r="H19" s="37"/>
      <c r="I19" s="37"/>
      <c r="J19" s="140"/>
      <c r="K19" s="37"/>
      <c r="L19" s="37"/>
      <c r="M19" s="42"/>
      <c r="N19" s="37"/>
    </row>
    <row r="20" spans="1:14" s="28" customFormat="1" ht="25.5" customHeight="1">
      <c r="A20" s="139" t="s">
        <v>325</v>
      </c>
      <c r="B20" s="139" t="s">
        <v>326</v>
      </c>
      <c r="C20" s="139" t="s">
        <v>328</v>
      </c>
      <c r="D20" s="141" t="s">
        <v>344</v>
      </c>
      <c r="E20" s="141" t="s">
        <v>436</v>
      </c>
      <c r="F20" s="131">
        <v>7</v>
      </c>
      <c r="G20" s="131">
        <v>7</v>
      </c>
      <c r="H20" s="37"/>
      <c r="I20" s="37"/>
      <c r="J20" s="140"/>
      <c r="K20" s="37"/>
      <c r="L20" s="37"/>
      <c r="M20" s="42"/>
      <c r="N20" s="37"/>
    </row>
    <row r="21" spans="1:14" s="28" customFormat="1" ht="25.5" customHeight="1">
      <c r="A21" s="139" t="s">
        <v>325</v>
      </c>
      <c r="B21" s="139" t="s">
        <v>326</v>
      </c>
      <c r="C21" s="139" t="s">
        <v>328</v>
      </c>
      <c r="D21" s="141" t="s">
        <v>344</v>
      </c>
      <c r="E21" s="141" t="s">
        <v>437</v>
      </c>
      <c r="F21" s="131">
        <v>200</v>
      </c>
      <c r="G21" s="131">
        <v>200</v>
      </c>
      <c r="H21" s="37"/>
      <c r="I21" s="37"/>
      <c r="J21" s="140"/>
      <c r="K21" s="37"/>
      <c r="L21" s="37"/>
      <c r="M21" s="42"/>
      <c r="N21" s="37"/>
    </row>
    <row r="22" spans="1:14" s="28" customFormat="1" ht="25.5" customHeight="1">
      <c r="A22" s="139" t="s">
        <v>325</v>
      </c>
      <c r="B22" s="139" t="s">
        <v>326</v>
      </c>
      <c r="C22" s="139" t="s">
        <v>328</v>
      </c>
      <c r="D22" s="141" t="s">
        <v>344</v>
      </c>
      <c r="E22" s="141" t="s">
        <v>438</v>
      </c>
      <c r="F22" s="131">
        <v>90</v>
      </c>
      <c r="G22" s="131">
        <v>90</v>
      </c>
      <c r="H22" s="37"/>
      <c r="I22" s="37"/>
      <c r="J22" s="140"/>
      <c r="K22" s="37"/>
      <c r="L22" s="37"/>
      <c r="M22" s="42"/>
      <c r="N22" s="37"/>
    </row>
    <row r="23" spans="1:14" s="28" customFormat="1" ht="25.5" customHeight="1">
      <c r="A23" s="139" t="s">
        <v>421</v>
      </c>
      <c r="B23" s="139" t="s">
        <v>422</v>
      </c>
      <c r="C23" s="139" t="s">
        <v>423</v>
      </c>
      <c r="D23" s="141" t="s">
        <v>344</v>
      </c>
      <c r="E23" s="141" t="s">
        <v>442</v>
      </c>
      <c r="F23" s="238">
        <v>168</v>
      </c>
      <c r="G23" s="238">
        <v>168</v>
      </c>
      <c r="H23" s="37"/>
      <c r="I23" s="37"/>
      <c r="J23" s="140"/>
      <c r="K23" s="37"/>
      <c r="L23" s="37"/>
      <c r="M23" s="42"/>
      <c r="N23" s="37"/>
    </row>
    <row r="24" spans="1:14" s="28" customFormat="1" ht="25.5" customHeight="1">
      <c r="A24" s="37"/>
      <c r="B24" s="37"/>
      <c r="C24" s="37"/>
      <c r="D24" s="37"/>
      <c r="E24" s="37" t="s">
        <v>339</v>
      </c>
      <c r="F24" s="237">
        <v>37.5</v>
      </c>
      <c r="G24" s="237">
        <f>SUM(G25:G27)</f>
        <v>37.5</v>
      </c>
      <c r="H24" s="37"/>
      <c r="I24" s="37"/>
      <c r="J24" s="37"/>
      <c r="K24" s="37"/>
      <c r="L24" s="37"/>
      <c r="M24" s="42"/>
      <c r="N24" s="37"/>
    </row>
    <row r="25" spans="1:14" s="28" customFormat="1" ht="25.5" customHeight="1">
      <c r="A25" s="139" t="s">
        <v>325</v>
      </c>
      <c r="B25" s="139" t="s">
        <v>345</v>
      </c>
      <c r="C25" s="139" t="s">
        <v>337</v>
      </c>
      <c r="D25" s="141" t="s">
        <v>346</v>
      </c>
      <c r="E25" s="141" t="s">
        <v>400</v>
      </c>
      <c r="F25" s="131">
        <v>5</v>
      </c>
      <c r="G25" s="131">
        <v>5</v>
      </c>
      <c r="H25" s="140"/>
      <c r="I25" s="37"/>
      <c r="J25" s="37"/>
      <c r="K25" s="37"/>
      <c r="L25" s="37"/>
      <c r="M25" s="42"/>
      <c r="N25" s="37"/>
    </row>
    <row r="26" spans="1:14" s="28" customFormat="1" ht="25.5" customHeight="1">
      <c r="A26" s="139" t="s">
        <v>325</v>
      </c>
      <c r="B26" s="139" t="s">
        <v>345</v>
      </c>
      <c r="C26" s="139" t="s">
        <v>337</v>
      </c>
      <c r="D26" s="141" t="s">
        <v>346</v>
      </c>
      <c r="E26" s="141" t="s">
        <v>401</v>
      </c>
      <c r="F26" s="131">
        <v>6.5</v>
      </c>
      <c r="G26" s="131">
        <v>6.5</v>
      </c>
      <c r="H26" s="140"/>
      <c r="I26" s="37"/>
      <c r="J26" s="37"/>
      <c r="K26" s="37"/>
      <c r="L26" s="37"/>
      <c r="M26" s="42"/>
      <c r="N26" s="37"/>
    </row>
    <row r="27" spans="1:14" s="28" customFormat="1" ht="25.5" customHeight="1">
      <c r="A27" s="139" t="s">
        <v>325</v>
      </c>
      <c r="B27" s="139" t="s">
        <v>345</v>
      </c>
      <c r="C27" s="139" t="s">
        <v>337</v>
      </c>
      <c r="D27" s="141" t="s">
        <v>346</v>
      </c>
      <c r="E27" s="141" t="s">
        <v>402</v>
      </c>
      <c r="F27" s="131">
        <v>26</v>
      </c>
      <c r="G27" s="131">
        <v>26</v>
      </c>
      <c r="H27" s="140"/>
      <c r="I27" s="37"/>
      <c r="J27" s="37"/>
      <c r="K27" s="37"/>
      <c r="L27" s="37"/>
      <c r="M27" s="42"/>
      <c r="N27" s="37"/>
    </row>
    <row r="28" spans="1:14" s="28" customFormat="1" ht="25.5" customHeight="1">
      <c r="A28" s="37"/>
      <c r="B28" s="37"/>
      <c r="C28" s="37"/>
      <c r="D28" s="37"/>
      <c r="E28" s="37"/>
      <c r="F28" s="35"/>
      <c r="G28" s="37"/>
      <c r="H28" s="37"/>
      <c r="I28" s="37"/>
      <c r="J28" s="37"/>
      <c r="K28" s="37"/>
      <c r="L28" s="37"/>
      <c r="M28" s="42"/>
      <c r="N28" s="37"/>
    </row>
    <row r="29" spans="1:14" ht="36.75" customHeight="1">
      <c r="A29" s="317" t="s">
        <v>236</v>
      </c>
      <c r="B29" s="317"/>
      <c r="C29" s="317"/>
      <c r="D29" s="264"/>
      <c r="E29" s="264"/>
      <c r="F29" s="264"/>
      <c r="G29" s="264"/>
      <c r="H29" s="264"/>
      <c r="I29" s="264"/>
      <c r="J29" s="264"/>
      <c r="K29" s="264"/>
      <c r="L29" s="264"/>
      <c r="M29" s="264"/>
      <c r="N29" s="264"/>
    </row>
  </sheetData>
  <sheetProtection/>
  <mergeCells count="9">
    <mergeCell ref="A2:N2"/>
    <mergeCell ref="F4:L4"/>
    <mergeCell ref="A29:N29"/>
    <mergeCell ref="D4:D5"/>
    <mergeCell ref="E4:E5"/>
    <mergeCell ref="M4:M5"/>
    <mergeCell ref="N4:N5"/>
    <mergeCell ref="A4:C4"/>
    <mergeCell ref="A3:F3"/>
  </mergeCells>
  <conditionalFormatting sqref="F25:F27 H24:I28 G25:G28 M12:M28 J11:L28 F11:G23 M8:M10">
    <cfRule type="cellIs" priority="1" dxfId="0" operator="equal" stopIfTrue="1">
      <formula>0</formula>
    </cfRule>
  </conditionalFormatting>
  <printOptions horizontalCentered="1"/>
  <pageMargins left="0.35433070866141736" right="0.35433070866141736" top="0.984251968503937" bottom="0.984251968503937" header="0.5118110236220472" footer="0.5118110236220472"/>
  <pageSetup firstPageNumber="32" useFirstPageNumber="1" horizontalDpi="600" verticalDpi="600" orientation="landscape" paperSize="9" scale="80" r:id="rId1"/>
  <headerFooter alignWithMargins="0">
    <oddFooter>&amp;C&amp;"宋体"&amp;12－ &amp;P －</oddFooter>
  </headerFooter>
</worksheet>
</file>

<file path=xl/worksheets/sheet17.xml><?xml version="1.0" encoding="utf-8"?>
<worksheet xmlns="http://schemas.openxmlformats.org/spreadsheetml/2006/main" xmlns:r="http://schemas.openxmlformats.org/officeDocument/2006/relationships">
  <dimension ref="A1:K36"/>
  <sheetViews>
    <sheetView zoomScaleSheetLayoutView="100" workbookViewId="0" topLeftCell="A1">
      <selection activeCell="O8" sqref="O8"/>
    </sheetView>
  </sheetViews>
  <sheetFormatPr defaultColWidth="9.00390625" defaultRowHeight="14.25"/>
  <cols>
    <col min="1" max="1" width="9.125" style="17" customWidth="1"/>
    <col min="2" max="2" width="4.75390625" style="17" customWidth="1"/>
    <col min="3" max="3" width="7.50390625" style="17" customWidth="1"/>
    <col min="4" max="4" width="9.00390625" style="17" customWidth="1"/>
    <col min="5" max="5" width="7.25390625" style="17" customWidth="1"/>
    <col min="6" max="6" width="8.50390625" style="17" customWidth="1"/>
    <col min="7" max="7" width="8.625" style="17" customWidth="1"/>
    <col min="8" max="8" width="6.375" style="17" customWidth="1"/>
    <col min="9" max="9" width="4.375" style="17" customWidth="1"/>
    <col min="10" max="10" width="7.375" style="17" customWidth="1"/>
    <col min="11" max="11" width="8.00390625" style="17" customWidth="1"/>
    <col min="12" max="16384" width="9.00390625" style="17" customWidth="1"/>
  </cols>
  <sheetData>
    <row r="1" spans="1:2" ht="15.75">
      <c r="A1" s="318" t="s">
        <v>237</v>
      </c>
      <c r="B1" s="318"/>
    </row>
    <row r="2" spans="1:11" s="16" customFormat="1" ht="26.25">
      <c r="A2" s="319" t="s">
        <v>238</v>
      </c>
      <c r="B2" s="320"/>
      <c r="C2" s="320"/>
      <c r="D2" s="320"/>
      <c r="E2" s="320"/>
      <c r="F2" s="320"/>
      <c r="G2" s="320"/>
      <c r="H2" s="320"/>
      <c r="I2" s="320"/>
      <c r="J2" s="320"/>
      <c r="K2" s="320"/>
    </row>
    <row r="3" spans="1:11" s="16" customFormat="1" ht="21" customHeight="1">
      <c r="A3" s="321" t="s">
        <v>239</v>
      </c>
      <c r="B3" s="321"/>
      <c r="C3" s="321"/>
      <c r="D3" s="321"/>
      <c r="E3" s="321"/>
      <c r="F3" s="321"/>
      <c r="G3" s="321"/>
      <c r="H3" s="321"/>
      <c r="I3" s="321"/>
      <c r="J3" s="321"/>
      <c r="K3" s="321"/>
    </row>
    <row r="4" spans="1:11" s="16" customFormat="1" ht="15.75">
      <c r="A4" s="18" t="s">
        <v>240</v>
      </c>
      <c r="B4" s="322" t="s">
        <v>417</v>
      </c>
      <c r="C4" s="323"/>
      <c r="D4" s="323"/>
      <c r="E4" s="323"/>
      <c r="F4" s="322" t="s">
        <v>241</v>
      </c>
      <c r="G4" s="323"/>
      <c r="H4" s="322" t="s">
        <v>242</v>
      </c>
      <c r="I4" s="323"/>
      <c r="J4" s="323"/>
      <c r="K4" s="323"/>
    </row>
    <row r="5" spans="1:11" s="16" customFormat="1" ht="15.75">
      <c r="A5" s="18" t="s">
        <v>243</v>
      </c>
      <c r="B5" s="323"/>
      <c r="C5" s="323"/>
      <c r="D5" s="323"/>
      <c r="E5" s="323"/>
      <c r="F5" s="322" t="s">
        <v>244</v>
      </c>
      <c r="G5" s="323"/>
      <c r="H5" s="324"/>
      <c r="I5" s="324"/>
      <c r="J5" s="324"/>
      <c r="K5" s="324"/>
    </row>
    <row r="6" spans="1:11" s="16" customFormat="1" ht="40.5">
      <c r="A6" s="18" t="s">
        <v>245</v>
      </c>
      <c r="B6" s="323"/>
      <c r="C6" s="323"/>
      <c r="D6" s="323"/>
      <c r="E6" s="323"/>
      <c r="F6" s="323"/>
      <c r="G6" s="323"/>
      <c r="H6" s="323"/>
      <c r="I6" s="323"/>
      <c r="J6" s="323"/>
      <c r="K6" s="323"/>
    </row>
    <row r="7" spans="1:11" s="16" customFormat="1" ht="27">
      <c r="A7" s="20" t="s">
        <v>246</v>
      </c>
      <c r="B7" s="323"/>
      <c r="C7" s="323"/>
      <c r="D7" s="323"/>
      <c r="E7" s="323"/>
      <c r="F7" s="323"/>
      <c r="G7" s="323"/>
      <c r="H7" s="323"/>
      <c r="I7" s="323"/>
      <c r="J7" s="323"/>
      <c r="K7" s="323"/>
    </row>
    <row r="8" spans="1:11" s="16" customFormat="1" ht="15.75">
      <c r="A8" s="356" t="s">
        <v>247</v>
      </c>
      <c r="B8" s="325" t="s">
        <v>248</v>
      </c>
      <c r="C8" s="326"/>
      <c r="D8" s="327" t="s">
        <v>249</v>
      </c>
      <c r="E8" s="328"/>
      <c r="F8" s="328"/>
      <c r="G8" s="329"/>
      <c r="H8" s="330" t="s">
        <v>250</v>
      </c>
      <c r="I8" s="331"/>
      <c r="J8" s="331"/>
      <c r="K8" s="331"/>
    </row>
    <row r="9" spans="1:11" s="16" customFormat="1" ht="15.75">
      <c r="A9" s="354"/>
      <c r="B9" s="332">
        <v>1</v>
      </c>
      <c r="C9" s="332"/>
      <c r="D9" s="333"/>
      <c r="E9" s="334"/>
      <c r="F9" s="334"/>
      <c r="G9" s="335"/>
      <c r="H9" s="324"/>
      <c r="I9" s="324"/>
      <c r="J9" s="324"/>
      <c r="K9" s="324"/>
    </row>
    <row r="10" spans="1:11" s="16" customFormat="1" ht="15.75">
      <c r="A10" s="354"/>
      <c r="B10" s="332">
        <v>2</v>
      </c>
      <c r="C10" s="332"/>
      <c r="D10" s="333"/>
      <c r="E10" s="334"/>
      <c r="F10" s="334"/>
      <c r="G10" s="335"/>
      <c r="H10" s="324"/>
      <c r="I10" s="324"/>
      <c r="J10" s="324"/>
      <c r="K10" s="324"/>
    </row>
    <row r="11" spans="1:11" s="16" customFormat="1" ht="15.75">
      <c r="A11" s="355"/>
      <c r="B11" s="332" t="s">
        <v>195</v>
      </c>
      <c r="C11" s="332"/>
      <c r="D11" s="336"/>
      <c r="E11" s="337"/>
      <c r="F11" s="337"/>
      <c r="G11" s="338"/>
      <c r="H11" s="339"/>
      <c r="I11" s="339"/>
      <c r="J11" s="339"/>
      <c r="K11" s="339"/>
    </row>
    <row r="12" spans="1:11" s="16" customFormat="1" ht="27">
      <c r="A12" s="18" t="s">
        <v>251</v>
      </c>
      <c r="B12" s="323"/>
      <c r="C12" s="323"/>
      <c r="D12" s="323"/>
      <c r="E12" s="323"/>
      <c r="F12" s="323"/>
      <c r="G12" s="323"/>
      <c r="H12" s="323"/>
      <c r="I12" s="323"/>
      <c r="J12" s="323"/>
      <c r="K12" s="323"/>
    </row>
    <row r="13" spans="1:11" s="16" customFormat="1" ht="27">
      <c r="A13" s="18" t="s">
        <v>252</v>
      </c>
      <c r="B13" s="324"/>
      <c r="C13" s="324"/>
      <c r="D13" s="324"/>
      <c r="E13" s="324"/>
      <c r="F13" s="324"/>
      <c r="G13" s="324"/>
      <c r="H13" s="324"/>
      <c r="I13" s="324"/>
      <c r="J13" s="324"/>
      <c r="K13" s="324"/>
    </row>
    <row r="14" spans="1:11" ht="15.75">
      <c r="A14" s="322" t="s">
        <v>253</v>
      </c>
      <c r="B14" s="340" t="s">
        <v>254</v>
      </c>
      <c r="C14" s="341"/>
      <c r="D14" s="340" t="s">
        <v>255</v>
      </c>
      <c r="E14" s="341"/>
      <c r="F14" s="21" t="s">
        <v>256</v>
      </c>
      <c r="G14" s="21" t="s">
        <v>257</v>
      </c>
      <c r="H14" s="340" t="s">
        <v>258</v>
      </c>
      <c r="I14" s="341"/>
      <c r="J14" s="340" t="s">
        <v>231</v>
      </c>
      <c r="K14" s="341"/>
    </row>
    <row r="15" spans="1:11" ht="15.75">
      <c r="A15" s="324"/>
      <c r="B15" s="322" t="s">
        <v>259</v>
      </c>
      <c r="C15" s="323"/>
      <c r="D15" s="322" t="s">
        <v>260</v>
      </c>
      <c r="E15" s="323"/>
      <c r="F15" s="22"/>
      <c r="G15" s="22"/>
      <c r="H15" s="342"/>
      <c r="I15" s="342"/>
      <c r="J15" s="342"/>
      <c r="K15" s="342"/>
    </row>
    <row r="16" spans="1:11" ht="15.75">
      <c r="A16" s="324"/>
      <c r="B16" s="323"/>
      <c r="C16" s="323"/>
      <c r="D16" s="322" t="s">
        <v>261</v>
      </c>
      <c r="E16" s="323"/>
      <c r="F16" s="22"/>
      <c r="G16" s="22"/>
      <c r="H16" s="342"/>
      <c r="I16" s="342"/>
      <c r="J16" s="342"/>
      <c r="K16" s="342"/>
    </row>
    <row r="17" spans="1:11" ht="15.75">
      <c r="A17" s="324"/>
      <c r="B17" s="323"/>
      <c r="C17" s="323"/>
      <c r="D17" s="322" t="s">
        <v>262</v>
      </c>
      <c r="E17" s="323"/>
      <c r="F17" s="22"/>
      <c r="G17" s="22"/>
      <c r="H17" s="342"/>
      <c r="I17" s="342"/>
      <c r="J17" s="342"/>
      <c r="K17" s="342"/>
    </row>
    <row r="18" spans="1:11" ht="15.75">
      <c r="A18" s="324"/>
      <c r="B18" s="323"/>
      <c r="C18" s="323"/>
      <c r="D18" s="322" t="s">
        <v>263</v>
      </c>
      <c r="E18" s="323"/>
      <c r="F18" s="22"/>
      <c r="G18" s="22"/>
      <c r="H18" s="342"/>
      <c r="I18" s="342"/>
      <c r="J18" s="342"/>
      <c r="K18" s="342"/>
    </row>
    <row r="19" spans="1:11" ht="15.75">
      <c r="A19" s="324"/>
      <c r="B19" s="357" t="s">
        <v>264</v>
      </c>
      <c r="C19" s="358"/>
      <c r="D19" s="322" t="s">
        <v>265</v>
      </c>
      <c r="E19" s="323"/>
      <c r="F19" s="22"/>
      <c r="G19" s="22"/>
      <c r="H19" s="342"/>
      <c r="I19" s="342"/>
      <c r="J19" s="342"/>
      <c r="K19" s="342"/>
    </row>
    <row r="20" spans="1:11" ht="15.75">
      <c r="A20" s="324"/>
      <c r="B20" s="359"/>
      <c r="C20" s="360"/>
      <c r="D20" s="322" t="s">
        <v>266</v>
      </c>
      <c r="E20" s="323"/>
      <c r="F20" s="22"/>
      <c r="G20" s="22"/>
      <c r="H20" s="342"/>
      <c r="I20" s="342"/>
      <c r="J20" s="342"/>
      <c r="K20" s="342"/>
    </row>
    <row r="21" spans="1:11" ht="15.75">
      <c r="A21" s="324"/>
      <c r="B21" s="359"/>
      <c r="C21" s="360"/>
      <c r="D21" s="322" t="s">
        <v>267</v>
      </c>
      <c r="E21" s="323"/>
      <c r="F21" s="22"/>
      <c r="G21" s="22"/>
      <c r="H21" s="342"/>
      <c r="I21" s="342"/>
      <c r="J21" s="342"/>
      <c r="K21" s="342"/>
    </row>
    <row r="22" spans="1:11" ht="15.75">
      <c r="A22" s="324"/>
      <c r="B22" s="359"/>
      <c r="C22" s="360"/>
      <c r="D22" s="322" t="s">
        <v>268</v>
      </c>
      <c r="E22" s="323"/>
      <c r="F22" s="22"/>
      <c r="G22" s="22"/>
      <c r="H22" s="342"/>
      <c r="I22" s="342"/>
      <c r="J22" s="342"/>
      <c r="K22" s="342"/>
    </row>
    <row r="23" spans="1:11" ht="15.75">
      <c r="A23" s="324"/>
      <c r="B23" s="361"/>
      <c r="C23" s="362"/>
      <c r="D23" s="322" t="s">
        <v>269</v>
      </c>
      <c r="E23" s="323"/>
      <c r="F23" s="22"/>
      <c r="G23" s="22"/>
      <c r="H23" s="342"/>
      <c r="I23" s="342"/>
      <c r="J23" s="342"/>
      <c r="K23" s="342"/>
    </row>
    <row r="24" spans="1:11" s="16" customFormat="1" ht="27">
      <c r="A24" s="18" t="s">
        <v>270</v>
      </c>
      <c r="B24" s="343" t="s">
        <v>271</v>
      </c>
      <c r="C24" s="332"/>
      <c r="D24" s="332"/>
      <c r="E24" s="332"/>
      <c r="F24" s="332"/>
      <c r="G24" s="332"/>
      <c r="H24" s="332"/>
      <c r="I24" s="332"/>
      <c r="J24" s="332"/>
      <c r="K24" s="332"/>
    </row>
    <row r="25" spans="1:11" ht="28.5">
      <c r="A25" s="322" t="s">
        <v>272</v>
      </c>
      <c r="B25" s="348" t="s">
        <v>273</v>
      </c>
      <c r="C25" s="349"/>
      <c r="D25" s="349"/>
      <c r="E25" s="349"/>
      <c r="F25" s="18" t="s">
        <v>274</v>
      </c>
      <c r="G25" s="18" t="s">
        <v>275</v>
      </c>
      <c r="H25" s="18" t="s">
        <v>276</v>
      </c>
      <c r="I25" s="18" t="s">
        <v>277</v>
      </c>
      <c r="J25" s="18" t="s">
        <v>276</v>
      </c>
      <c r="K25" s="18" t="s">
        <v>231</v>
      </c>
    </row>
    <row r="26" spans="1:11" ht="15.75">
      <c r="A26" s="324"/>
      <c r="B26" s="322" t="s">
        <v>278</v>
      </c>
      <c r="C26" s="353" t="s">
        <v>279</v>
      </c>
      <c r="D26" s="19" t="s">
        <v>280</v>
      </c>
      <c r="E26" s="19"/>
      <c r="F26" s="19"/>
      <c r="G26" s="19"/>
      <c r="H26" s="19"/>
      <c r="I26" s="19"/>
      <c r="J26" s="19"/>
      <c r="K26" s="19"/>
    </row>
    <row r="27" spans="1:11" ht="15.75">
      <c r="A27" s="324"/>
      <c r="B27" s="323"/>
      <c r="C27" s="354"/>
      <c r="D27" s="19" t="s">
        <v>281</v>
      </c>
      <c r="E27" s="19"/>
      <c r="F27" s="19"/>
      <c r="G27" s="19"/>
      <c r="H27" s="19"/>
      <c r="I27" s="19"/>
      <c r="J27" s="19"/>
      <c r="K27" s="19"/>
    </row>
    <row r="28" spans="1:11" ht="15.75">
      <c r="A28" s="324"/>
      <c r="B28" s="323"/>
      <c r="C28" s="355"/>
      <c r="D28" s="19" t="s">
        <v>282</v>
      </c>
      <c r="E28" s="19"/>
      <c r="F28" s="19"/>
      <c r="G28" s="19"/>
      <c r="H28" s="19"/>
      <c r="I28" s="19"/>
      <c r="J28" s="19"/>
      <c r="K28" s="19"/>
    </row>
    <row r="29" spans="1:11" ht="15.75">
      <c r="A29" s="324"/>
      <c r="B29" s="323"/>
      <c r="C29" s="350" t="s">
        <v>283</v>
      </c>
      <c r="D29" s="351"/>
      <c r="E29" s="352"/>
      <c r="F29" s="333"/>
      <c r="G29" s="334"/>
      <c r="H29" s="334"/>
      <c r="I29" s="334"/>
      <c r="J29" s="334"/>
      <c r="K29" s="335"/>
    </row>
    <row r="30" spans="1:11" ht="15.75">
      <c r="A30" s="324"/>
      <c r="B30" s="323"/>
      <c r="C30" s="353" t="s">
        <v>284</v>
      </c>
      <c r="D30" s="19" t="s">
        <v>285</v>
      </c>
      <c r="E30" s="19"/>
      <c r="F30" s="19"/>
      <c r="G30" s="19"/>
      <c r="H30" s="19"/>
      <c r="I30" s="19"/>
      <c r="J30" s="19"/>
      <c r="K30" s="19"/>
    </row>
    <row r="31" spans="1:11" ht="15.75">
      <c r="A31" s="324"/>
      <c r="B31" s="323"/>
      <c r="C31" s="354"/>
      <c r="D31" s="19" t="s">
        <v>286</v>
      </c>
      <c r="E31" s="19"/>
      <c r="F31" s="19"/>
      <c r="G31" s="19"/>
      <c r="H31" s="19"/>
      <c r="I31" s="19"/>
      <c r="J31" s="19"/>
      <c r="K31" s="19"/>
    </row>
    <row r="32" spans="1:11" ht="15.75">
      <c r="A32" s="324"/>
      <c r="B32" s="323"/>
      <c r="C32" s="355"/>
      <c r="D32" s="19" t="s">
        <v>282</v>
      </c>
      <c r="E32" s="19"/>
      <c r="F32" s="19"/>
      <c r="G32" s="19"/>
      <c r="H32" s="19"/>
      <c r="I32" s="19"/>
      <c r="J32" s="19"/>
      <c r="K32" s="19"/>
    </row>
    <row r="33" spans="1:11" ht="15.75">
      <c r="A33" s="324"/>
      <c r="B33" s="323"/>
      <c r="C33" s="350" t="s">
        <v>287</v>
      </c>
      <c r="D33" s="351"/>
      <c r="E33" s="352"/>
      <c r="F33" s="350"/>
      <c r="G33" s="351"/>
      <c r="H33" s="351"/>
      <c r="I33" s="351"/>
      <c r="J33" s="351"/>
      <c r="K33" s="352"/>
    </row>
    <row r="34" spans="1:11" ht="28.5">
      <c r="A34" s="323"/>
      <c r="B34" s="348" t="s">
        <v>288</v>
      </c>
      <c r="C34" s="349"/>
      <c r="D34" s="349"/>
      <c r="E34" s="349"/>
      <c r="F34" s="18" t="s">
        <v>274</v>
      </c>
      <c r="G34" s="18" t="s">
        <v>275</v>
      </c>
      <c r="H34" s="18" t="s">
        <v>276</v>
      </c>
      <c r="I34" s="18" t="s">
        <v>277</v>
      </c>
      <c r="J34" s="18" t="s">
        <v>276</v>
      </c>
      <c r="K34" s="18" t="s">
        <v>231</v>
      </c>
    </row>
    <row r="35" spans="1:11" ht="15.75">
      <c r="A35" s="324"/>
      <c r="B35" s="23"/>
      <c r="C35" s="342"/>
      <c r="D35" s="342"/>
      <c r="E35" s="342"/>
      <c r="F35" s="24"/>
      <c r="G35" s="25"/>
      <c r="H35" s="26"/>
      <c r="I35" s="26"/>
      <c r="J35" s="26"/>
      <c r="K35" s="26"/>
    </row>
    <row r="36" spans="1:11" ht="15.75">
      <c r="A36" s="344" t="s">
        <v>289</v>
      </c>
      <c r="B36" s="345"/>
      <c r="C36" s="345"/>
      <c r="D36" s="345"/>
      <c r="E36" s="346"/>
      <c r="F36" s="347"/>
      <c r="G36" s="347"/>
      <c r="H36" s="347"/>
      <c r="I36" s="347"/>
      <c r="J36" s="347"/>
      <c r="K36" s="347"/>
    </row>
  </sheetData>
  <sheetProtection/>
  <mergeCells count="74">
    <mergeCell ref="A8:A11"/>
    <mergeCell ref="A14:A23"/>
    <mergeCell ref="A25:A35"/>
    <mergeCell ref="B26:B33"/>
    <mergeCell ref="B15:C18"/>
    <mergeCell ref="B19:C23"/>
    <mergeCell ref="B34:E34"/>
    <mergeCell ref="C35:E35"/>
    <mergeCell ref="D23:E23"/>
    <mergeCell ref="D19:E19"/>
    <mergeCell ref="A36:E36"/>
    <mergeCell ref="F36:K36"/>
    <mergeCell ref="B25:E25"/>
    <mergeCell ref="C29:E29"/>
    <mergeCell ref="F29:K29"/>
    <mergeCell ref="C33:E33"/>
    <mergeCell ref="F33:K33"/>
    <mergeCell ref="C26:C28"/>
    <mergeCell ref="C30:C32"/>
    <mergeCell ref="H23:I23"/>
    <mergeCell ref="J23:K23"/>
    <mergeCell ref="B24:K24"/>
    <mergeCell ref="D21:E21"/>
    <mergeCell ref="H21:I21"/>
    <mergeCell ref="J21:K21"/>
    <mergeCell ref="D22:E22"/>
    <mergeCell ref="H22:I22"/>
    <mergeCell ref="J22:K22"/>
    <mergeCell ref="H19:I19"/>
    <mergeCell ref="J19:K19"/>
    <mergeCell ref="D20:E20"/>
    <mergeCell ref="H20:I20"/>
    <mergeCell ref="J20:K20"/>
    <mergeCell ref="D17:E17"/>
    <mergeCell ref="H17:I17"/>
    <mergeCell ref="J17:K17"/>
    <mergeCell ref="D18:E18"/>
    <mergeCell ref="H18:I18"/>
    <mergeCell ref="J18:K18"/>
    <mergeCell ref="D15:E15"/>
    <mergeCell ref="H15:I15"/>
    <mergeCell ref="J15:K15"/>
    <mergeCell ref="D16:E16"/>
    <mergeCell ref="H16:I16"/>
    <mergeCell ref="J16:K16"/>
    <mergeCell ref="B13:K13"/>
    <mergeCell ref="B14:C14"/>
    <mergeCell ref="D14:E14"/>
    <mergeCell ref="H14:I14"/>
    <mergeCell ref="J14:K14"/>
    <mergeCell ref="B11:C11"/>
    <mergeCell ref="D11:G11"/>
    <mergeCell ref="H11:K11"/>
    <mergeCell ref="B12:K12"/>
    <mergeCell ref="B9:C9"/>
    <mergeCell ref="D9:G9"/>
    <mergeCell ref="H9:K9"/>
    <mergeCell ref="B10:C10"/>
    <mergeCell ref="D10:G10"/>
    <mergeCell ref="H10:K10"/>
    <mergeCell ref="B7:K7"/>
    <mergeCell ref="B8:C8"/>
    <mergeCell ref="D8:G8"/>
    <mergeCell ref="H8:K8"/>
    <mergeCell ref="B5:E5"/>
    <mergeCell ref="F5:G5"/>
    <mergeCell ref="H5:K5"/>
    <mergeCell ref="B6:K6"/>
    <mergeCell ref="A1:B1"/>
    <mergeCell ref="A2:K2"/>
    <mergeCell ref="A3:K3"/>
    <mergeCell ref="B4:E4"/>
    <mergeCell ref="F4:G4"/>
    <mergeCell ref="H4:K4"/>
  </mergeCells>
  <printOptions horizontalCentered="1"/>
  <pageMargins left="0.75" right="0.75" top="0.61" bottom="0.41" header="0.51" footer="0.51"/>
  <pageSetup firstPageNumber="33" useFirstPageNumber="1" horizontalDpi="600" verticalDpi="600" orientation="portrait" paperSize="9" r:id="rId1"/>
  <headerFooter alignWithMargins="0">
    <oddFooter>&amp;L&amp;"宋体"&amp;12&amp;C&amp;"宋体"&amp;12－ &amp;P －&amp;R&amp;"宋体"&amp;12</oddFooter>
  </headerFooter>
</worksheet>
</file>

<file path=xl/worksheets/sheet18.xml><?xml version="1.0" encoding="utf-8"?>
<worksheet xmlns="http://schemas.openxmlformats.org/spreadsheetml/2006/main" xmlns:r="http://schemas.openxmlformats.org/officeDocument/2006/relationships">
  <dimension ref="A1:J21"/>
  <sheetViews>
    <sheetView tabSelected="1" zoomScaleSheetLayoutView="100" workbookViewId="0" topLeftCell="A1">
      <selection activeCell="B8" sqref="B8:H8"/>
    </sheetView>
  </sheetViews>
  <sheetFormatPr defaultColWidth="9.00390625" defaultRowHeight="14.25"/>
  <cols>
    <col min="1" max="1" width="9.00390625" style="8" customWidth="1"/>
    <col min="2" max="2" width="8.75390625" style="8" customWidth="1"/>
    <col min="3" max="3" width="11.375" style="8" customWidth="1"/>
    <col min="4" max="4" width="13.875" style="8" customWidth="1"/>
    <col min="5" max="5" width="11.875" style="8" customWidth="1"/>
    <col min="6" max="6" width="8.875" style="8" customWidth="1"/>
    <col min="7" max="7" width="11.875" style="8" customWidth="1"/>
    <col min="8" max="8" width="10.50390625" style="8" bestFit="1" customWidth="1"/>
    <col min="9" max="16384" width="9.00390625" style="8" customWidth="1"/>
  </cols>
  <sheetData>
    <row r="1" spans="1:2" ht="15.75">
      <c r="A1" s="318" t="s">
        <v>290</v>
      </c>
      <c r="B1" s="318"/>
    </row>
    <row r="2" spans="1:9" ht="39" customHeight="1">
      <c r="A2" s="363" t="s">
        <v>291</v>
      </c>
      <c r="B2" s="363"/>
      <c r="C2" s="363"/>
      <c r="D2" s="363"/>
      <c r="E2" s="363"/>
      <c r="F2" s="363"/>
      <c r="G2" s="363"/>
      <c r="H2" s="363"/>
      <c r="I2" s="13"/>
    </row>
    <row r="3" spans="1:9" ht="24" customHeight="1">
      <c r="A3" s="364" t="s">
        <v>239</v>
      </c>
      <c r="B3" s="364"/>
      <c r="C3" s="364"/>
      <c r="D3" s="364"/>
      <c r="E3" s="364"/>
      <c r="F3" s="364"/>
      <c r="G3" s="364"/>
      <c r="H3" s="364"/>
      <c r="I3" s="13"/>
    </row>
    <row r="4" spans="1:9" s="7" customFormat="1" ht="45" customHeight="1">
      <c r="A4" s="9" t="s">
        <v>292</v>
      </c>
      <c r="B4" s="365" t="s">
        <v>323</v>
      </c>
      <c r="C4" s="366"/>
      <c r="D4" s="366"/>
      <c r="E4" s="366"/>
      <c r="F4" s="366"/>
      <c r="G4" s="366"/>
      <c r="H4" s="366"/>
      <c r="I4" s="14"/>
    </row>
    <row r="5" spans="1:9" s="7" customFormat="1" ht="29.25" customHeight="1">
      <c r="A5" s="373" t="s">
        <v>293</v>
      </c>
      <c r="B5" s="376" t="s">
        <v>294</v>
      </c>
      <c r="C5" s="367" t="s">
        <v>295</v>
      </c>
      <c r="D5" s="368"/>
      <c r="E5" s="368"/>
      <c r="F5" s="368"/>
      <c r="G5" s="367" t="s">
        <v>296</v>
      </c>
      <c r="H5" s="368"/>
      <c r="I5" s="14"/>
    </row>
    <row r="6" spans="1:9" s="7" customFormat="1" ht="63.75" customHeight="1">
      <c r="A6" s="374"/>
      <c r="B6" s="377"/>
      <c r="C6" s="10" t="s">
        <v>297</v>
      </c>
      <c r="D6" s="10" t="s">
        <v>298</v>
      </c>
      <c r="E6" s="10" t="s">
        <v>299</v>
      </c>
      <c r="F6" s="10" t="s">
        <v>300</v>
      </c>
      <c r="G6" s="10" t="s">
        <v>301</v>
      </c>
      <c r="H6" s="10" t="s">
        <v>302</v>
      </c>
      <c r="I6" s="14"/>
    </row>
    <row r="7" spans="1:9" s="7" customFormat="1" ht="29.25" customHeight="1">
      <c r="A7" s="374"/>
      <c r="B7" s="208">
        <v>4433.37</v>
      </c>
      <c r="C7" s="208">
        <v>4433.37</v>
      </c>
      <c r="D7" s="208"/>
      <c r="E7" s="208"/>
      <c r="F7" s="208"/>
      <c r="G7" s="208">
        <v>3280.77</v>
      </c>
      <c r="H7" s="208">
        <v>1152.6</v>
      </c>
      <c r="I7" s="15"/>
    </row>
    <row r="8" spans="1:9" s="7" customFormat="1" ht="60.75" customHeight="1">
      <c r="A8" s="11" t="s">
        <v>303</v>
      </c>
      <c r="B8" s="369" t="s">
        <v>443</v>
      </c>
      <c r="C8" s="370"/>
      <c r="D8" s="370"/>
      <c r="E8" s="370"/>
      <c r="F8" s="370"/>
      <c r="G8" s="370"/>
      <c r="H8" s="371"/>
      <c r="I8" s="15"/>
    </row>
    <row r="9" spans="1:9" s="7" customFormat="1" ht="28.5" customHeight="1">
      <c r="A9" s="388" t="s">
        <v>304</v>
      </c>
      <c r="B9" s="391" t="s">
        <v>404</v>
      </c>
      <c r="C9" s="392"/>
      <c r="D9" s="392"/>
      <c r="E9" s="392"/>
      <c r="F9" s="392"/>
      <c r="G9" s="392"/>
      <c r="H9" s="393"/>
      <c r="I9" s="15"/>
    </row>
    <row r="10" spans="1:9" s="7" customFormat="1" ht="28.5" customHeight="1">
      <c r="A10" s="389"/>
      <c r="B10" s="391" t="s">
        <v>405</v>
      </c>
      <c r="C10" s="392"/>
      <c r="D10" s="392"/>
      <c r="E10" s="392"/>
      <c r="F10" s="392"/>
      <c r="G10" s="392"/>
      <c r="H10" s="393"/>
      <c r="I10" s="15"/>
    </row>
    <row r="11" spans="1:9" s="7" customFormat="1" ht="28.5" customHeight="1">
      <c r="A11" s="389"/>
      <c r="B11" s="391" t="s">
        <v>406</v>
      </c>
      <c r="C11" s="392"/>
      <c r="D11" s="392"/>
      <c r="E11" s="392"/>
      <c r="F11" s="392"/>
      <c r="G11" s="392"/>
      <c r="H11" s="393"/>
      <c r="I11" s="15"/>
    </row>
    <row r="12" spans="1:9" s="7" customFormat="1" ht="27" customHeight="1">
      <c r="A12" s="389"/>
      <c r="B12" s="391" t="s">
        <v>407</v>
      </c>
      <c r="C12" s="392"/>
      <c r="D12" s="392"/>
      <c r="E12" s="392"/>
      <c r="F12" s="392"/>
      <c r="G12" s="392"/>
      <c r="H12" s="393"/>
      <c r="I12" s="15"/>
    </row>
    <row r="13" spans="1:9" s="7" customFormat="1" ht="27" customHeight="1">
      <c r="A13" s="390"/>
      <c r="B13" s="372" t="s">
        <v>408</v>
      </c>
      <c r="C13" s="372"/>
      <c r="D13" s="372"/>
      <c r="E13" s="372"/>
      <c r="F13" s="372"/>
      <c r="G13" s="372"/>
      <c r="H13" s="372"/>
      <c r="I13" s="15"/>
    </row>
    <row r="14" spans="1:10" s="7" customFormat="1" ht="30" customHeight="1">
      <c r="A14" s="375"/>
      <c r="B14" s="378" t="s">
        <v>305</v>
      </c>
      <c r="C14" s="12" t="s">
        <v>306</v>
      </c>
      <c r="D14" s="385" t="s">
        <v>410</v>
      </c>
      <c r="E14" s="386"/>
      <c r="F14" s="386"/>
      <c r="G14" s="386"/>
      <c r="H14" s="387"/>
      <c r="I14" s="212"/>
      <c r="J14" s="212"/>
    </row>
    <row r="15" spans="1:10" s="7" customFormat="1" ht="30" customHeight="1">
      <c r="A15" s="375"/>
      <c r="B15" s="379"/>
      <c r="C15" s="9" t="s">
        <v>261</v>
      </c>
      <c r="D15" s="209" t="s">
        <v>411</v>
      </c>
      <c r="E15" s="210"/>
      <c r="F15" s="210"/>
      <c r="G15" s="210"/>
      <c r="H15" s="211"/>
      <c r="I15" s="212"/>
      <c r="J15" s="212"/>
    </row>
    <row r="16" spans="1:10" s="7" customFormat="1" ht="30" customHeight="1">
      <c r="A16" s="375"/>
      <c r="B16" s="379"/>
      <c r="C16" s="9" t="s">
        <v>262</v>
      </c>
      <c r="D16" s="213" t="s">
        <v>412</v>
      </c>
      <c r="E16" s="214"/>
      <c r="F16" s="214"/>
      <c r="G16" s="214"/>
      <c r="H16" s="215"/>
      <c r="I16" s="212"/>
      <c r="J16" s="212"/>
    </row>
    <row r="17" spans="1:10" s="7" customFormat="1" ht="30" customHeight="1">
      <c r="A17" s="375"/>
      <c r="B17" s="379"/>
      <c r="C17" s="9" t="s">
        <v>263</v>
      </c>
      <c r="D17" s="213" t="s">
        <v>409</v>
      </c>
      <c r="E17" s="214"/>
      <c r="F17" s="214"/>
      <c r="G17" s="214"/>
      <c r="H17" s="215"/>
      <c r="I17" s="212"/>
      <c r="J17" s="212"/>
    </row>
    <row r="18" spans="1:9" s="7" customFormat="1" ht="30" customHeight="1">
      <c r="A18" s="375"/>
      <c r="B18" s="380" t="s">
        <v>307</v>
      </c>
      <c r="C18" s="9" t="s">
        <v>308</v>
      </c>
      <c r="D18" s="209" t="s">
        <v>413</v>
      </c>
      <c r="E18" s="210"/>
      <c r="F18" s="210"/>
      <c r="G18" s="210"/>
      <c r="H18" s="211"/>
      <c r="I18" s="212"/>
    </row>
    <row r="19" spans="1:9" s="7" customFormat="1" ht="30" customHeight="1">
      <c r="A19" s="375"/>
      <c r="B19" s="381"/>
      <c r="C19" s="9" t="s">
        <v>266</v>
      </c>
      <c r="D19" s="209" t="s">
        <v>414</v>
      </c>
      <c r="E19" s="210"/>
      <c r="F19" s="210"/>
      <c r="G19" s="210"/>
      <c r="H19" s="211"/>
      <c r="I19" s="212"/>
    </row>
    <row r="20" spans="1:9" s="7" customFormat="1" ht="30" customHeight="1">
      <c r="A20" s="375"/>
      <c r="B20" s="381"/>
      <c r="C20" s="9" t="s">
        <v>267</v>
      </c>
      <c r="D20" s="209" t="s">
        <v>415</v>
      </c>
      <c r="E20" s="210"/>
      <c r="F20" s="210"/>
      <c r="G20" s="210"/>
      <c r="H20" s="211"/>
      <c r="I20" s="212"/>
    </row>
    <row r="21" spans="1:9" s="7" customFormat="1" ht="43.5" customHeight="1">
      <c r="A21" s="375"/>
      <c r="B21" s="381"/>
      <c r="C21" s="9" t="s">
        <v>269</v>
      </c>
      <c r="D21" s="382" t="s">
        <v>416</v>
      </c>
      <c r="E21" s="383"/>
      <c r="F21" s="383"/>
      <c r="G21" s="383"/>
      <c r="H21" s="384"/>
      <c r="I21" s="15"/>
    </row>
    <row r="22" s="7" customFormat="1" ht="15"/>
    <row r="23" s="7" customFormat="1" ht="15"/>
    <row r="24" s="7" customFormat="1" ht="15"/>
    <row r="25" s="7" customFormat="1" ht="15"/>
    <row r="26" s="7" customFormat="1" ht="15"/>
    <row r="27" s="7" customFormat="1" ht="15"/>
    <row r="28" s="7" customFormat="1" ht="15"/>
    <row r="29" s="7" customFormat="1" ht="15"/>
    <row r="30" s="7" customFormat="1" ht="15"/>
    <row r="31" s="7" customFormat="1" ht="15"/>
    <row r="32" s="7" customFormat="1" ht="15"/>
    <row r="33" s="7" customFormat="1" ht="15"/>
    <row r="34" s="7" customFormat="1" ht="15"/>
    <row r="35" s="7" customFormat="1" ht="15"/>
    <row r="36" s="7" customFormat="1" ht="15"/>
    <row r="37" s="7" customFormat="1" ht="15"/>
    <row r="38" s="7" customFormat="1" ht="15"/>
    <row r="39" s="7" customFormat="1" ht="15"/>
    <row r="40" s="7" customFormat="1" ht="15"/>
    <row r="41" s="7" customFormat="1" ht="15"/>
  </sheetData>
  <sheetProtection/>
  <mergeCells count="20">
    <mergeCell ref="D21:H21"/>
    <mergeCell ref="D14:H14"/>
    <mergeCell ref="A9:A13"/>
    <mergeCell ref="B9:H9"/>
    <mergeCell ref="B10:H10"/>
    <mergeCell ref="B11:H11"/>
    <mergeCell ref="B12:H12"/>
    <mergeCell ref="A5:A7"/>
    <mergeCell ref="A14:A21"/>
    <mergeCell ref="B5:B6"/>
    <mergeCell ref="B14:B17"/>
    <mergeCell ref="B18:B21"/>
    <mergeCell ref="C5:F5"/>
    <mergeCell ref="G5:H5"/>
    <mergeCell ref="B8:H8"/>
    <mergeCell ref="B13:H13"/>
    <mergeCell ref="A1:B1"/>
    <mergeCell ref="A2:H2"/>
    <mergeCell ref="A3:H3"/>
    <mergeCell ref="B4:H4"/>
  </mergeCells>
  <printOptions horizontalCentered="1"/>
  <pageMargins left="0.36" right="0.36" top="1" bottom="0.61" header="0.51" footer="0.51"/>
  <pageSetup firstPageNumber="34" useFirstPageNumber="1" horizontalDpi="600" verticalDpi="600" orientation="portrait" paperSize="9" scale="95" r:id="rId1"/>
  <headerFooter alignWithMargins="0">
    <oddFooter>&amp;L&amp;"宋体"&amp;12&amp;C&amp;"宋体"&amp;12－ &amp;P －&amp;R&amp;"宋体"&amp;12</oddFooter>
  </headerFooter>
</worksheet>
</file>

<file path=xl/worksheets/sheet19.xml><?xml version="1.0" encoding="utf-8"?>
<worksheet xmlns="http://schemas.openxmlformats.org/spreadsheetml/2006/main" xmlns:r="http://schemas.openxmlformats.org/officeDocument/2006/relationships">
  <dimension ref="A1:K12"/>
  <sheetViews>
    <sheetView zoomScaleSheetLayoutView="100" workbookViewId="0" topLeftCell="A1">
      <selection activeCell="L7" sqref="L7"/>
    </sheetView>
  </sheetViews>
  <sheetFormatPr defaultColWidth="9.00390625" defaultRowHeight="14.25"/>
  <cols>
    <col min="1" max="1" width="4.00390625" style="2" customWidth="1"/>
    <col min="2" max="2" width="16.00390625" style="2" customWidth="1"/>
    <col min="3" max="3" width="22.125" style="2" customWidth="1"/>
    <col min="4" max="5" width="13.375" style="2" customWidth="1"/>
    <col min="6" max="8" width="8.875" style="2" customWidth="1"/>
    <col min="9" max="11" width="9.125" style="2" customWidth="1"/>
    <col min="12" max="12" width="13.375" style="2" customWidth="1"/>
    <col min="13" max="16384" width="9.00390625" style="2" customWidth="1"/>
  </cols>
  <sheetData>
    <row r="1" spans="1:8" s="1" customFormat="1" ht="23.25" customHeight="1">
      <c r="A1" s="3" t="s">
        <v>309</v>
      </c>
      <c r="H1" s="4"/>
    </row>
    <row r="2" spans="1:11" ht="35.25" customHeight="1">
      <c r="A2" s="398" t="s">
        <v>310</v>
      </c>
      <c r="B2" s="398"/>
      <c r="C2" s="398"/>
      <c r="D2" s="398"/>
      <c r="E2" s="398"/>
      <c r="F2" s="398"/>
      <c r="G2" s="398"/>
      <c r="H2" s="398"/>
      <c r="I2" s="398"/>
      <c r="J2" s="398"/>
      <c r="K2" s="398"/>
    </row>
    <row r="3" spans="1:3" ht="26.25" customHeight="1">
      <c r="A3" s="399" t="s">
        <v>311</v>
      </c>
      <c r="B3" s="399"/>
      <c r="C3" s="399"/>
    </row>
    <row r="4" spans="1:11" ht="30" customHeight="1">
      <c r="A4" s="5" t="s">
        <v>312</v>
      </c>
      <c r="B4" s="5" t="s">
        <v>228</v>
      </c>
      <c r="C4" s="5" t="s">
        <v>313</v>
      </c>
      <c r="D4" s="5" t="s">
        <v>314</v>
      </c>
      <c r="E4" s="5" t="s">
        <v>24</v>
      </c>
      <c r="F4" s="6" t="s">
        <v>315</v>
      </c>
      <c r="G4" s="6" t="s">
        <v>139</v>
      </c>
      <c r="H4" s="6" t="s">
        <v>316</v>
      </c>
      <c r="I4" s="5" t="s">
        <v>317</v>
      </c>
      <c r="J4" s="6" t="s">
        <v>318</v>
      </c>
      <c r="K4" s="5" t="s">
        <v>319</v>
      </c>
    </row>
    <row r="5" spans="1:11" ht="30" customHeight="1">
      <c r="A5" s="394" t="s">
        <v>320</v>
      </c>
      <c r="B5" s="395"/>
      <c r="C5" s="395"/>
      <c r="D5" s="395"/>
      <c r="E5" s="395"/>
      <c r="F5" s="395"/>
      <c r="G5" s="395"/>
      <c r="H5" s="395"/>
      <c r="I5" s="396"/>
      <c r="J5" s="5"/>
      <c r="K5" s="5"/>
    </row>
    <row r="6" spans="1:11" ht="30" customHeight="1">
      <c r="A6" s="5">
        <v>1</v>
      </c>
      <c r="B6" s="207" t="s">
        <v>403</v>
      </c>
      <c r="C6" s="5"/>
      <c r="D6" s="5"/>
      <c r="E6" s="5"/>
      <c r="F6" s="5"/>
      <c r="G6" s="5"/>
      <c r="H6" s="5"/>
      <c r="I6" s="5"/>
      <c r="J6" s="5"/>
      <c r="K6" s="5"/>
    </row>
    <row r="7" spans="1:11" ht="30" customHeight="1">
      <c r="A7" s="5">
        <v>2</v>
      </c>
      <c r="B7" s="5"/>
      <c r="C7" s="5" t="s">
        <v>195</v>
      </c>
      <c r="D7" s="5"/>
      <c r="E7" s="5"/>
      <c r="F7" s="5"/>
      <c r="G7" s="5"/>
      <c r="H7" s="5"/>
      <c r="I7" s="5"/>
      <c r="J7" s="5"/>
      <c r="K7" s="5"/>
    </row>
    <row r="8" spans="1:11" ht="30" customHeight="1">
      <c r="A8" s="394" t="s">
        <v>321</v>
      </c>
      <c r="B8" s="395"/>
      <c r="C8" s="395"/>
      <c r="D8" s="395"/>
      <c r="E8" s="395"/>
      <c r="F8" s="395"/>
      <c r="G8" s="395"/>
      <c r="H8" s="395"/>
      <c r="I8" s="396"/>
      <c r="J8" s="5"/>
      <c r="K8" s="5"/>
    </row>
    <row r="9" spans="1:11" ht="30" customHeight="1">
      <c r="A9" s="5">
        <v>3</v>
      </c>
      <c r="B9" s="5"/>
      <c r="C9" s="5" t="s">
        <v>195</v>
      </c>
      <c r="D9" s="5"/>
      <c r="E9" s="5"/>
      <c r="F9" s="5"/>
      <c r="G9" s="5"/>
      <c r="H9" s="5"/>
      <c r="I9" s="5"/>
      <c r="J9" s="5"/>
      <c r="K9" s="5"/>
    </row>
    <row r="10" spans="1:11" ht="30" customHeight="1">
      <c r="A10" s="5">
        <v>4</v>
      </c>
      <c r="B10" s="5"/>
      <c r="C10" s="5" t="s">
        <v>195</v>
      </c>
      <c r="D10" s="5"/>
      <c r="E10" s="5"/>
      <c r="F10" s="5"/>
      <c r="G10" s="5"/>
      <c r="H10" s="5"/>
      <c r="I10" s="5"/>
      <c r="J10" s="5"/>
      <c r="K10" s="5"/>
    </row>
    <row r="11" spans="1:11" ht="30" customHeight="1">
      <c r="A11" s="394" t="s">
        <v>321</v>
      </c>
      <c r="B11" s="395"/>
      <c r="C11" s="395"/>
      <c r="D11" s="395"/>
      <c r="E11" s="395"/>
      <c r="F11" s="395"/>
      <c r="G11" s="395"/>
      <c r="H11" s="395"/>
      <c r="I11" s="396"/>
      <c r="J11" s="5"/>
      <c r="K11" s="5"/>
    </row>
    <row r="12" spans="1:11" ht="40.5" customHeight="1">
      <c r="A12" s="397" t="s">
        <v>322</v>
      </c>
      <c r="B12" s="397"/>
      <c r="C12" s="397"/>
      <c r="D12" s="397"/>
      <c r="E12" s="397"/>
      <c r="F12" s="397"/>
      <c r="G12" s="397"/>
      <c r="H12" s="397"/>
      <c r="I12" s="397"/>
      <c r="J12" s="397"/>
      <c r="K12" s="397"/>
    </row>
  </sheetData>
  <sheetProtection/>
  <mergeCells count="6">
    <mergeCell ref="A11:I11"/>
    <mergeCell ref="A12:K12"/>
    <mergeCell ref="A2:K2"/>
    <mergeCell ref="A3:C3"/>
    <mergeCell ref="A5:I5"/>
    <mergeCell ref="A8:I8"/>
  </mergeCells>
  <printOptions horizontalCentered="1"/>
  <pageMargins left="0.36" right="0.36" top="1" bottom="1" header="0.51" footer="0.51"/>
  <pageSetup firstPageNumber="35" useFirstPageNumber="1" horizontalDpi="600" verticalDpi="600" orientation="landscape" paperSize="9" r:id="rId1"/>
  <headerFooter alignWithMargins="0">
    <oddFooter>&amp;L&amp;"宋体"&amp;12&amp;C&amp;"宋体"&amp;12－ &amp;P －&amp;R&amp;"宋体"&amp;12</oddFooter>
  </headerFooter>
</worksheet>
</file>

<file path=xl/worksheets/sheet2.xml><?xml version="1.0" encoding="utf-8"?>
<worksheet xmlns="http://schemas.openxmlformats.org/spreadsheetml/2006/main" xmlns:r="http://schemas.openxmlformats.org/officeDocument/2006/relationships">
  <dimension ref="A1:O14"/>
  <sheetViews>
    <sheetView showZeros="0" view="pageBreakPreview" zoomScale="60" workbookViewId="0" topLeftCell="A1">
      <selection activeCell="K11" sqref="K11"/>
    </sheetView>
  </sheetViews>
  <sheetFormatPr defaultColWidth="9.00390625" defaultRowHeight="14.25"/>
  <cols>
    <col min="1" max="1" width="11.25390625" style="29" customWidth="1"/>
    <col min="2" max="2" width="8.75390625" style="105" customWidth="1"/>
    <col min="3" max="3" width="9.375" style="29" customWidth="1"/>
    <col min="4" max="4" width="14.50390625" style="29" customWidth="1"/>
    <col min="5" max="5" width="6.875" style="29" customWidth="1"/>
    <col min="6" max="6" width="9.00390625" style="29" customWidth="1"/>
    <col min="7" max="7" width="5.75390625" style="29" customWidth="1"/>
    <col min="8" max="8" width="6.75390625" style="29" customWidth="1"/>
    <col min="9" max="9" width="9.50390625" style="29" customWidth="1"/>
    <col min="10" max="10" width="9.375" style="29" customWidth="1"/>
    <col min="11" max="11" width="9.875" style="29" customWidth="1"/>
    <col min="12" max="13" width="8.50390625" style="29" customWidth="1"/>
    <col min="14" max="14" width="8.625" style="29" customWidth="1"/>
    <col min="15" max="15" width="7.125" style="29" customWidth="1"/>
    <col min="16" max="16384" width="9.00390625" style="29" customWidth="1"/>
  </cols>
  <sheetData>
    <row r="1" ht="23.25" customHeight="1">
      <c r="A1" s="27" t="s">
        <v>21</v>
      </c>
    </row>
    <row r="2" spans="1:15" ht="29.25" customHeight="1">
      <c r="A2" s="257" t="s">
        <v>22</v>
      </c>
      <c r="B2" s="257"/>
      <c r="C2" s="257"/>
      <c r="D2" s="257"/>
      <c r="E2" s="257"/>
      <c r="F2" s="257"/>
      <c r="G2" s="257"/>
      <c r="H2" s="257"/>
      <c r="I2" s="257"/>
      <c r="J2" s="257"/>
      <c r="K2" s="257"/>
      <c r="L2" s="257"/>
      <c r="M2" s="257"/>
      <c r="N2" s="257"/>
      <c r="O2" s="257"/>
    </row>
    <row r="3" spans="1:15" s="27" customFormat="1" ht="18.75" customHeight="1">
      <c r="A3" s="30"/>
      <c r="B3" s="112"/>
      <c r="O3" s="39" t="s">
        <v>23</v>
      </c>
    </row>
    <row r="4" spans="1:15" s="27" customFormat="1" ht="22.5" customHeight="1">
      <c r="A4" s="251" t="s">
        <v>24</v>
      </c>
      <c r="B4" s="258" t="s">
        <v>25</v>
      </c>
      <c r="C4" s="259"/>
      <c r="D4" s="259"/>
      <c r="E4" s="259"/>
      <c r="F4" s="259"/>
      <c r="G4" s="259"/>
      <c r="H4" s="259"/>
      <c r="I4" s="258" t="s">
        <v>26</v>
      </c>
      <c r="J4" s="259"/>
      <c r="K4" s="259"/>
      <c r="L4" s="259"/>
      <c r="M4" s="259"/>
      <c r="N4" s="259"/>
      <c r="O4" s="245" t="s">
        <v>27</v>
      </c>
    </row>
    <row r="5" spans="1:15" s="27" customFormat="1" ht="30.75" customHeight="1">
      <c r="A5" s="248"/>
      <c r="B5" s="250" t="s">
        <v>28</v>
      </c>
      <c r="C5" s="258" t="s">
        <v>29</v>
      </c>
      <c r="D5" s="260"/>
      <c r="E5" s="245" t="s">
        <v>30</v>
      </c>
      <c r="F5" s="245" t="s">
        <v>31</v>
      </c>
      <c r="G5" s="245" t="s">
        <v>439</v>
      </c>
      <c r="H5" s="245" t="s">
        <v>33</v>
      </c>
      <c r="I5" s="245" t="s">
        <v>28</v>
      </c>
      <c r="J5" s="261" t="s">
        <v>34</v>
      </c>
      <c r="K5" s="262"/>
      <c r="L5" s="262"/>
      <c r="M5" s="263"/>
      <c r="N5" s="245" t="s">
        <v>35</v>
      </c>
      <c r="O5" s="247"/>
    </row>
    <row r="6" spans="1:15" s="27" customFormat="1" ht="30.75" customHeight="1">
      <c r="A6" s="249"/>
      <c r="B6" s="244"/>
      <c r="C6" s="66" t="s">
        <v>36</v>
      </c>
      <c r="D6" s="66" t="s">
        <v>37</v>
      </c>
      <c r="E6" s="246"/>
      <c r="F6" s="246"/>
      <c r="G6" s="246"/>
      <c r="H6" s="246"/>
      <c r="I6" s="246"/>
      <c r="J6" s="32" t="s">
        <v>38</v>
      </c>
      <c r="K6" s="32" t="s">
        <v>39</v>
      </c>
      <c r="L6" s="32" t="s">
        <v>40</v>
      </c>
      <c r="M6" s="32" t="s">
        <v>41</v>
      </c>
      <c r="N6" s="246"/>
      <c r="O6" s="246"/>
    </row>
    <row r="7" spans="1:15" ht="35.25" customHeight="1">
      <c r="A7" s="113" t="s">
        <v>28</v>
      </c>
      <c r="B7" s="119">
        <f aca="true" t="shared" si="0" ref="B7:B13">SUM(C7:H7)</f>
        <v>4433.37</v>
      </c>
      <c r="C7" s="124">
        <f aca="true" t="shared" si="1" ref="C7:H7">SUM(C8:C13)</f>
        <v>4433.37</v>
      </c>
      <c r="D7" s="124">
        <f t="shared" si="1"/>
        <v>0</v>
      </c>
      <c r="E7" s="124">
        <f t="shared" si="1"/>
        <v>0</v>
      </c>
      <c r="F7" s="124">
        <f t="shared" si="1"/>
        <v>0</v>
      </c>
      <c r="G7" s="124">
        <f t="shared" si="1"/>
        <v>0</v>
      </c>
      <c r="H7" s="124">
        <f t="shared" si="1"/>
        <v>0</v>
      </c>
      <c r="I7" s="121">
        <f>SUM(J7+N7)</f>
        <v>4433.37</v>
      </c>
      <c r="J7" s="124">
        <f>SUM(J8:J13)</f>
        <v>3280.77</v>
      </c>
      <c r="K7" s="124">
        <f>SUM(K8:K13)</f>
        <v>1956.57</v>
      </c>
      <c r="L7" s="124">
        <f>SUM(L8:L13)</f>
        <v>900.0799999999999</v>
      </c>
      <c r="M7" s="124">
        <f>SUM(M8:M13)</f>
        <v>424.12</v>
      </c>
      <c r="N7" s="124">
        <f>SUM(N8:N13)</f>
        <v>1152.6</v>
      </c>
      <c r="O7" s="126"/>
    </row>
    <row r="8" spans="1:15" ht="39" customHeight="1">
      <c r="A8" s="113" t="s">
        <v>323</v>
      </c>
      <c r="B8" s="119">
        <f t="shared" si="0"/>
        <v>3979.28</v>
      </c>
      <c r="C8" s="124">
        <v>3979.28</v>
      </c>
      <c r="D8" s="124"/>
      <c r="E8" s="124"/>
      <c r="F8" s="124"/>
      <c r="G8" s="124"/>
      <c r="H8" s="124"/>
      <c r="I8" s="121">
        <f>SUM(J8+N8)</f>
        <v>3979.2799999999997</v>
      </c>
      <c r="J8" s="123">
        <v>2864.18</v>
      </c>
      <c r="K8" s="123">
        <v>1663.51</v>
      </c>
      <c r="L8" s="123">
        <v>827.26</v>
      </c>
      <c r="M8" s="123">
        <v>373.41</v>
      </c>
      <c r="N8" s="123">
        <v>1115.1</v>
      </c>
      <c r="O8" s="126"/>
    </row>
    <row r="9" spans="1:15" ht="30" customHeight="1">
      <c r="A9" s="113" t="s">
        <v>324</v>
      </c>
      <c r="B9" s="119">
        <f t="shared" si="0"/>
        <v>454.09</v>
      </c>
      <c r="C9" s="124">
        <v>454.09</v>
      </c>
      <c r="D9" s="124"/>
      <c r="E9" s="124"/>
      <c r="F9" s="124"/>
      <c r="G9" s="124"/>
      <c r="H9" s="124"/>
      <c r="I9" s="121">
        <f>J9+N9</f>
        <v>454.09</v>
      </c>
      <c r="J9" s="123">
        <v>416.59</v>
      </c>
      <c r="K9" s="123">
        <v>293.06</v>
      </c>
      <c r="L9" s="123">
        <v>72.82</v>
      </c>
      <c r="M9" s="123">
        <v>50.71</v>
      </c>
      <c r="N9" s="123">
        <v>37.5</v>
      </c>
      <c r="O9" s="126"/>
    </row>
    <row r="10" spans="1:15" ht="30" customHeight="1">
      <c r="A10" s="114"/>
      <c r="B10" s="119">
        <f t="shared" si="0"/>
        <v>0</v>
      </c>
      <c r="C10" s="120"/>
      <c r="D10" s="120"/>
      <c r="E10" s="120"/>
      <c r="F10" s="120"/>
      <c r="G10" s="120"/>
      <c r="H10" s="120"/>
      <c r="I10" s="121">
        <f>SUM(J10:N10)</f>
        <v>0</v>
      </c>
      <c r="J10" s="122"/>
      <c r="K10" s="122"/>
      <c r="L10" s="122"/>
      <c r="M10" s="122"/>
      <c r="N10" s="122"/>
      <c r="O10" s="126"/>
    </row>
    <row r="11" spans="1:15" s="111" customFormat="1" ht="30" customHeight="1">
      <c r="A11" s="115"/>
      <c r="B11" s="119">
        <f t="shared" si="0"/>
        <v>0</v>
      </c>
      <c r="C11" s="125"/>
      <c r="D11" s="125"/>
      <c r="E11" s="125"/>
      <c r="F11" s="125"/>
      <c r="G11" s="125"/>
      <c r="H11" s="125"/>
      <c r="I11" s="121">
        <f>SUM(J11:N11)</f>
        <v>0</v>
      </c>
      <c r="J11" s="125"/>
      <c r="K11" s="125"/>
      <c r="L11" s="125"/>
      <c r="M11" s="125"/>
      <c r="N11" s="125"/>
      <c r="O11" s="127"/>
    </row>
    <row r="12" spans="1:15" ht="30" customHeight="1">
      <c r="A12" s="33"/>
      <c r="B12" s="119">
        <f t="shared" si="0"/>
        <v>0</v>
      </c>
      <c r="C12" s="126"/>
      <c r="D12" s="126"/>
      <c r="E12" s="126"/>
      <c r="F12" s="126"/>
      <c r="G12" s="126"/>
      <c r="H12" s="126"/>
      <c r="I12" s="121">
        <f>SUM(J12:N12)</f>
        <v>0</v>
      </c>
      <c r="J12" s="126"/>
      <c r="K12" s="126"/>
      <c r="L12" s="126"/>
      <c r="M12" s="126"/>
      <c r="N12" s="126"/>
      <c r="O12" s="126"/>
    </row>
    <row r="13" spans="1:15" ht="30" customHeight="1">
      <c r="A13" s="33"/>
      <c r="B13" s="119">
        <f t="shared" si="0"/>
        <v>0</v>
      </c>
      <c r="C13" s="126"/>
      <c r="D13" s="126"/>
      <c r="E13" s="126"/>
      <c r="F13" s="126"/>
      <c r="G13" s="126"/>
      <c r="H13" s="126"/>
      <c r="I13" s="121">
        <f>SUM(J13:N13)</f>
        <v>0</v>
      </c>
      <c r="J13" s="126"/>
      <c r="K13" s="126"/>
      <c r="L13" s="126"/>
      <c r="M13" s="126"/>
      <c r="N13" s="126"/>
      <c r="O13" s="126"/>
    </row>
    <row r="14" spans="1:15" ht="30" customHeight="1">
      <c r="A14" s="264" t="s">
        <v>42</v>
      </c>
      <c r="B14" s="264"/>
      <c r="C14" s="264"/>
      <c r="D14" s="264"/>
      <c r="E14" s="264"/>
      <c r="F14" s="264"/>
      <c r="G14" s="264"/>
      <c r="H14" s="264"/>
      <c r="I14" s="264"/>
      <c r="J14" s="264"/>
      <c r="K14" s="264"/>
      <c r="L14" s="264"/>
      <c r="M14" s="264"/>
      <c r="N14" s="264"/>
      <c r="O14" s="264"/>
    </row>
  </sheetData>
  <sheetProtection/>
  <mergeCells count="15">
    <mergeCell ref="A14:O14"/>
    <mergeCell ref="A4:A6"/>
    <mergeCell ref="B5:B6"/>
    <mergeCell ref="E5:E6"/>
    <mergeCell ref="F5:F6"/>
    <mergeCell ref="G5:G6"/>
    <mergeCell ref="H5:H6"/>
    <mergeCell ref="I5:I6"/>
    <mergeCell ref="N5:N6"/>
    <mergeCell ref="O4:O6"/>
    <mergeCell ref="A2:O2"/>
    <mergeCell ref="B4:H4"/>
    <mergeCell ref="I4:N4"/>
    <mergeCell ref="C5:D5"/>
    <mergeCell ref="J5:M5"/>
  </mergeCells>
  <printOptions horizontalCentered="1"/>
  <pageMargins left="0.35" right="0.35" top="0.98" bottom="0.98" header="0.51" footer="0.51"/>
  <pageSetup firstPageNumber="18" useFirstPageNumber="1" horizontalDpi="600" verticalDpi="600" orientation="landscape" paperSize="9" scale="90" r:id="rId2"/>
  <headerFooter alignWithMargins="0">
    <oddFooter>&amp;C&amp;"宋体"&amp;12－ &amp;P －</oddFooter>
  </headerFooter>
  <drawing r:id="rId1"/>
</worksheet>
</file>

<file path=xl/worksheets/sheet3.xml><?xml version="1.0" encoding="utf-8"?>
<worksheet xmlns="http://schemas.openxmlformats.org/spreadsheetml/2006/main" xmlns:r="http://schemas.openxmlformats.org/officeDocument/2006/relationships">
  <dimension ref="A1:H37"/>
  <sheetViews>
    <sheetView workbookViewId="0" topLeftCell="A1">
      <selection activeCell="K8" sqref="K8"/>
    </sheetView>
  </sheetViews>
  <sheetFormatPr defaultColWidth="6.875" defaultRowHeight="14.25"/>
  <cols>
    <col min="1" max="1" width="23.875" style="0" customWidth="1"/>
    <col min="2" max="2" width="9.625" style="134" customWidth="1"/>
    <col min="3" max="3" width="26.125" style="0" customWidth="1"/>
    <col min="4" max="4" width="9.625" style="134" customWidth="1"/>
    <col min="5" max="5" width="23.125" style="0" customWidth="1"/>
    <col min="6" max="6" width="9.625" style="222" customWidth="1"/>
    <col min="7" max="7" width="22.875" style="0" customWidth="1"/>
    <col min="8" max="8" width="9.625" style="134" customWidth="1"/>
  </cols>
  <sheetData>
    <row r="1" spans="1:8" s="29" customFormat="1" ht="14.25">
      <c r="A1" s="27" t="s">
        <v>43</v>
      </c>
      <c r="B1" s="128"/>
      <c r="D1" s="135"/>
      <c r="F1" s="218"/>
      <c r="H1" s="135"/>
    </row>
    <row r="2" spans="1:8" s="102" customFormat="1" ht="25.5">
      <c r="A2" s="239" t="s">
        <v>22</v>
      </c>
      <c r="B2" s="239"/>
      <c r="C2" s="239"/>
      <c r="D2" s="239"/>
      <c r="E2" s="239"/>
      <c r="F2" s="239"/>
      <c r="G2" s="239"/>
      <c r="H2" s="239"/>
    </row>
    <row r="3" spans="1:8" s="103" customFormat="1" ht="14.25" customHeight="1">
      <c r="A3" s="106" t="s">
        <v>420</v>
      </c>
      <c r="B3" s="129"/>
      <c r="D3" s="240" t="s">
        <v>23</v>
      </c>
      <c r="E3" s="240"/>
      <c r="F3" s="240"/>
      <c r="G3" s="240"/>
      <c r="H3" s="240"/>
    </row>
    <row r="4" spans="1:8" ht="14.25" customHeight="1">
      <c r="A4" s="241" t="s">
        <v>44</v>
      </c>
      <c r="B4" s="241"/>
      <c r="C4" s="241" t="s">
        <v>45</v>
      </c>
      <c r="D4" s="241"/>
      <c r="E4" s="241"/>
      <c r="F4" s="241"/>
      <c r="G4" s="241"/>
      <c r="H4" s="241"/>
    </row>
    <row r="5" spans="1:8" ht="14.25" customHeight="1">
      <c r="A5" s="107" t="s">
        <v>46</v>
      </c>
      <c r="B5" s="130" t="s">
        <v>47</v>
      </c>
      <c r="C5" s="108" t="s">
        <v>48</v>
      </c>
      <c r="D5" s="136" t="s">
        <v>47</v>
      </c>
      <c r="E5" s="108" t="s">
        <v>49</v>
      </c>
      <c r="F5" s="219" t="s">
        <v>47</v>
      </c>
      <c r="G5" s="108" t="s">
        <v>50</v>
      </c>
      <c r="H5" s="130" t="s">
        <v>47</v>
      </c>
    </row>
    <row r="6" spans="1:8" s="104" customFormat="1" ht="14.25" customHeight="1">
      <c r="A6" s="109" t="s">
        <v>51</v>
      </c>
      <c r="B6" s="131">
        <v>4433.37</v>
      </c>
      <c r="C6" s="109" t="s">
        <v>52</v>
      </c>
      <c r="D6" s="131">
        <v>3784.23</v>
      </c>
      <c r="E6" s="109" t="s">
        <v>53</v>
      </c>
      <c r="F6" s="220">
        <v>3280.77</v>
      </c>
      <c r="G6" s="109" t="s">
        <v>54</v>
      </c>
      <c r="H6" s="131">
        <v>1956.57</v>
      </c>
    </row>
    <row r="7" spans="1:8" s="104" customFormat="1" ht="14.25" customHeight="1">
      <c r="A7" s="109" t="s">
        <v>55</v>
      </c>
      <c r="B7" s="131">
        <v>0</v>
      </c>
      <c r="C7" s="109" t="s">
        <v>56</v>
      </c>
      <c r="D7" s="131"/>
      <c r="E7" s="109" t="s">
        <v>57</v>
      </c>
      <c r="F7" s="220">
        <v>1956.57</v>
      </c>
      <c r="G7" s="109" t="s">
        <v>58</v>
      </c>
      <c r="H7" s="131">
        <v>2052.68</v>
      </c>
    </row>
    <row r="8" spans="1:8" s="104" customFormat="1" ht="14.25" customHeight="1">
      <c r="A8" s="109" t="s">
        <v>59</v>
      </c>
      <c r="B8" s="131">
        <v>0</v>
      </c>
      <c r="C8" s="109" t="s">
        <v>60</v>
      </c>
      <c r="D8" s="131"/>
      <c r="E8" s="109" t="s">
        <v>61</v>
      </c>
      <c r="F8" s="220">
        <v>900.08</v>
      </c>
      <c r="G8" s="109" t="s">
        <v>62</v>
      </c>
      <c r="H8" s="131"/>
    </row>
    <row r="9" spans="1:8" s="104" customFormat="1" ht="14.25" customHeight="1">
      <c r="A9" s="109" t="s">
        <v>63</v>
      </c>
      <c r="B9" s="131">
        <v>0</v>
      </c>
      <c r="C9" s="109" t="s">
        <v>64</v>
      </c>
      <c r="D9" s="131"/>
      <c r="E9" s="109" t="s">
        <v>65</v>
      </c>
      <c r="F9" s="220">
        <v>424.12</v>
      </c>
      <c r="G9" s="109" t="s">
        <v>66</v>
      </c>
      <c r="H9" s="131"/>
    </row>
    <row r="10" spans="1:8" s="104" customFormat="1" ht="14.25" customHeight="1">
      <c r="A10" s="109" t="s">
        <v>67</v>
      </c>
      <c r="B10" s="131">
        <v>0</v>
      </c>
      <c r="C10" s="109" t="s">
        <v>68</v>
      </c>
      <c r="D10" s="131"/>
      <c r="E10" s="109" t="s">
        <v>69</v>
      </c>
      <c r="F10" s="220">
        <f>SUM(F11:F20)</f>
        <v>1152.6</v>
      </c>
      <c r="G10" s="109" t="s">
        <v>70</v>
      </c>
      <c r="H10" s="131"/>
    </row>
    <row r="11" spans="1:8" s="104" customFormat="1" ht="14.25" customHeight="1">
      <c r="A11" s="109"/>
      <c r="B11" s="131"/>
      <c r="C11" s="109" t="s">
        <v>71</v>
      </c>
      <c r="D11" s="131"/>
      <c r="E11" s="109" t="s">
        <v>72</v>
      </c>
      <c r="F11" s="220">
        <v>0</v>
      </c>
      <c r="G11" s="109" t="s">
        <v>73</v>
      </c>
      <c r="H11" s="131"/>
    </row>
    <row r="12" spans="1:8" s="104" customFormat="1" ht="14.25" customHeight="1">
      <c r="A12" s="109"/>
      <c r="B12" s="131"/>
      <c r="C12" s="109" t="s">
        <v>74</v>
      </c>
      <c r="D12" s="131"/>
      <c r="E12" s="109" t="s">
        <v>75</v>
      </c>
      <c r="F12" s="220">
        <v>1152.6</v>
      </c>
      <c r="G12" s="109" t="s">
        <v>76</v>
      </c>
      <c r="H12" s="131"/>
    </row>
    <row r="13" spans="1:8" s="104" customFormat="1" ht="14.25" customHeight="1">
      <c r="A13" s="109"/>
      <c r="B13" s="131"/>
      <c r="C13" s="109" t="s">
        <v>77</v>
      </c>
      <c r="D13" s="131">
        <v>503.74</v>
      </c>
      <c r="E13" s="109" t="s">
        <v>78</v>
      </c>
      <c r="F13" s="220">
        <v>0</v>
      </c>
      <c r="G13" s="109" t="s">
        <v>79</v>
      </c>
      <c r="H13" s="131"/>
    </row>
    <row r="14" spans="1:8" s="104" customFormat="1" ht="14.25" customHeight="1">
      <c r="A14" s="109"/>
      <c r="B14" s="131"/>
      <c r="C14" s="109" t="s">
        <v>80</v>
      </c>
      <c r="D14" s="131">
        <v>0</v>
      </c>
      <c r="E14" s="109" t="s">
        <v>81</v>
      </c>
      <c r="F14" s="220">
        <v>0</v>
      </c>
      <c r="G14" s="109" t="s">
        <v>82</v>
      </c>
      <c r="H14" s="131">
        <v>424.12</v>
      </c>
    </row>
    <row r="15" spans="1:8" s="104" customFormat="1" ht="14.25" customHeight="1">
      <c r="A15" s="109"/>
      <c r="B15" s="131"/>
      <c r="C15" s="109" t="s">
        <v>83</v>
      </c>
      <c r="D15" s="131">
        <v>0</v>
      </c>
      <c r="E15" s="109" t="s">
        <v>84</v>
      </c>
      <c r="F15" s="220">
        <v>0</v>
      </c>
      <c r="G15" s="109" t="s">
        <v>85</v>
      </c>
      <c r="H15" s="131">
        <v>0</v>
      </c>
    </row>
    <row r="16" spans="1:8" s="104" customFormat="1" ht="14.25" customHeight="1">
      <c r="A16" s="109"/>
      <c r="B16" s="131"/>
      <c r="C16" s="109" t="s">
        <v>86</v>
      </c>
      <c r="D16" s="131">
        <v>0</v>
      </c>
      <c r="E16" s="109" t="s">
        <v>87</v>
      </c>
      <c r="F16" s="220">
        <v>0</v>
      </c>
      <c r="G16" s="109" t="s">
        <v>88</v>
      </c>
      <c r="H16" s="131">
        <v>0</v>
      </c>
    </row>
    <row r="17" spans="1:8" s="104" customFormat="1" ht="14.25" customHeight="1">
      <c r="A17" s="109"/>
      <c r="B17" s="131"/>
      <c r="C17" s="109" t="s">
        <v>89</v>
      </c>
      <c r="D17" s="131">
        <v>0</v>
      </c>
      <c r="E17" s="109" t="s">
        <v>90</v>
      </c>
      <c r="F17" s="220">
        <v>0</v>
      </c>
      <c r="G17" s="109" t="s">
        <v>91</v>
      </c>
      <c r="H17" s="131">
        <v>0</v>
      </c>
    </row>
    <row r="18" spans="1:8" s="104" customFormat="1" ht="14.25" customHeight="1">
      <c r="A18" s="109"/>
      <c r="B18" s="131"/>
      <c r="C18" s="109" t="s">
        <v>92</v>
      </c>
      <c r="D18" s="131"/>
      <c r="E18" s="109" t="s">
        <v>93</v>
      </c>
      <c r="F18" s="220">
        <v>0</v>
      </c>
      <c r="G18" s="109" t="s">
        <v>94</v>
      </c>
      <c r="H18" s="131">
        <v>0</v>
      </c>
    </row>
    <row r="19" spans="1:8" s="104" customFormat="1" ht="14.25" customHeight="1">
      <c r="A19" s="109"/>
      <c r="B19" s="131"/>
      <c r="C19" s="109" t="s">
        <v>95</v>
      </c>
      <c r="D19" s="131">
        <v>0</v>
      </c>
      <c r="E19" s="109" t="s">
        <v>96</v>
      </c>
      <c r="F19" s="220">
        <v>0</v>
      </c>
      <c r="G19" s="109" t="s">
        <v>97</v>
      </c>
      <c r="H19" s="131">
        <v>0</v>
      </c>
    </row>
    <row r="20" spans="1:8" s="104" customFormat="1" ht="14.25" customHeight="1">
      <c r="A20" s="109"/>
      <c r="B20" s="132"/>
      <c r="C20" s="109" t="s">
        <v>98</v>
      </c>
      <c r="D20" s="131">
        <v>0</v>
      </c>
      <c r="E20" s="109" t="s">
        <v>99</v>
      </c>
      <c r="F20" s="220">
        <v>0</v>
      </c>
      <c r="G20" s="109" t="s">
        <v>100</v>
      </c>
      <c r="H20" s="131">
        <v>0</v>
      </c>
    </row>
    <row r="21" spans="1:8" s="104" customFormat="1" ht="14.25" customHeight="1">
      <c r="A21" s="109"/>
      <c r="B21" s="132"/>
      <c r="C21" s="109" t="s">
        <v>101</v>
      </c>
      <c r="D21" s="131">
        <v>0</v>
      </c>
      <c r="E21" s="109" t="s">
        <v>102</v>
      </c>
      <c r="F21" s="220">
        <v>0</v>
      </c>
      <c r="G21" s="109"/>
      <c r="H21" s="132"/>
    </row>
    <row r="22" spans="1:8" s="104" customFormat="1" ht="14.25" customHeight="1">
      <c r="A22" s="109"/>
      <c r="B22" s="132"/>
      <c r="C22" s="109" t="s">
        <v>103</v>
      </c>
      <c r="D22" s="131">
        <v>0</v>
      </c>
      <c r="E22" s="109"/>
      <c r="F22" s="221"/>
      <c r="G22" s="109"/>
      <c r="H22" s="132"/>
    </row>
    <row r="23" spans="1:8" s="104" customFormat="1" ht="14.25" customHeight="1">
      <c r="A23" s="109"/>
      <c r="B23" s="132"/>
      <c r="C23" s="109" t="s">
        <v>104</v>
      </c>
      <c r="D23" s="131">
        <v>0</v>
      </c>
      <c r="E23" s="109"/>
      <c r="F23" s="221"/>
      <c r="G23" s="109"/>
      <c r="H23" s="132"/>
    </row>
    <row r="24" spans="1:8" s="104" customFormat="1" ht="14.25" customHeight="1">
      <c r="A24" s="109"/>
      <c r="B24" s="132"/>
      <c r="C24" s="109" t="s">
        <v>105</v>
      </c>
      <c r="D24" s="131">
        <v>0</v>
      </c>
      <c r="E24" s="109"/>
      <c r="F24" s="221"/>
      <c r="G24" s="109"/>
      <c r="H24" s="132"/>
    </row>
    <row r="25" spans="1:8" s="104" customFormat="1" ht="14.25" customHeight="1">
      <c r="A25" s="109"/>
      <c r="B25" s="132"/>
      <c r="C25" s="109" t="s">
        <v>106</v>
      </c>
      <c r="D25" s="131">
        <v>145.4</v>
      </c>
      <c r="E25" s="109"/>
      <c r="F25" s="221"/>
      <c r="G25" s="109"/>
      <c r="H25" s="132"/>
    </row>
    <row r="26" spans="1:8" s="104" customFormat="1" ht="14.25" customHeight="1">
      <c r="A26" s="109"/>
      <c r="B26" s="132"/>
      <c r="C26" s="109" t="s">
        <v>107</v>
      </c>
      <c r="D26" s="131">
        <v>0</v>
      </c>
      <c r="E26" s="109"/>
      <c r="F26" s="221"/>
      <c r="G26" s="109"/>
      <c r="H26" s="132"/>
    </row>
    <row r="27" spans="1:8" s="104" customFormat="1" ht="14.25" customHeight="1">
      <c r="A27" s="109"/>
      <c r="B27" s="132"/>
      <c r="C27" s="109" t="s">
        <v>108</v>
      </c>
      <c r="D27" s="131">
        <v>0</v>
      </c>
      <c r="E27" s="109"/>
      <c r="F27" s="221"/>
      <c r="G27" s="109"/>
      <c r="H27" s="132"/>
    </row>
    <row r="28" spans="1:8" s="104" customFormat="1" ht="14.25" customHeight="1">
      <c r="A28" s="109"/>
      <c r="B28" s="132"/>
      <c r="C28" s="109" t="s">
        <v>109</v>
      </c>
      <c r="D28" s="131">
        <v>0</v>
      </c>
      <c r="E28" s="109"/>
      <c r="F28" s="221"/>
      <c r="G28" s="109"/>
      <c r="H28" s="132"/>
    </row>
    <row r="29" spans="1:8" s="104" customFormat="1" ht="14.25" customHeight="1">
      <c r="A29" s="109"/>
      <c r="B29" s="132"/>
      <c r="C29" s="109" t="s">
        <v>110</v>
      </c>
      <c r="D29" s="131">
        <v>0</v>
      </c>
      <c r="E29" s="109"/>
      <c r="F29" s="221"/>
      <c r="G29" s="109"/>
      <c r="H29" s="132"/>
    </row>
    <row r="30" spans="1:8" s="104" customFormat="1" ht="14.25" customHeight="1">
      <c r="A30" s="109"/>
      <c r="B30" s="132"/>
      <c r="C30" s="109" t="s">
        <v>111</v>
      </c>
      <c r="D30" s="131">
        <v>0</v>
      </c>
      <c r="E30" s="109"/>
      <c r="F30" s="221"/>
      <c r="G30" s="109"/>
      <c r="H30" s="132"/>
    </row>
    <row r="31" spans="1:8" s="104" customFormat="1" ht="14.25" customHeight="1">
      <c r="A31" s="109"/>
      <c r="B31" s="132"/>
      <c r="C31" s="109" t="s">
        <v>112</v>
      </c>
      <c r="D31" s="131">
        <v>0</v>
      </c>
      <c r="E31" s="109"/>
      <c r="F31" s="221"/>
      <c r="G31" s="109"/>
      <c r="H31" s="132"/>
    </row>
    <row r="32" spans="1:8" s="104" customFormat="1" ht="14.25" customHeight="1">
      <c r="A32" s="109"/>
      <c r="B32" s="132"/>
      <c r="C32" s="109" t="s">
        <v>113</v>
      </c>
      <c r="D32" s="131">
        <v>0</v>
      </c>
      <c r="E32" s="109"/>
      <c r="F32" s="221"/>
      <c r="G32" s="109"/>
      <c r="H32" s="132"/>
    </row>
    <row r="33" spans="1:8" s="104" customFormat="1" ht="14.25" customHeight="1">
      <c r="A33" s="109"/>
      <c r="B33" s="132"/>
      <c r="C33" s="109" t="s">
        <v>114</v>
      </c>
      <c r="D33" s="131">
        <v>0</v>
      </c>
      <c r="E33" s="109"/>
      <c r="F33" s="221"/>
      <c r="G33" s="109"/>
      <c r="H33" s="132"/>
    </row>
    <row r="34" spans="1:8" s="104" customFormat="1" ht="14.25" customHeight="1">
      <c r="A34" s="109"/>
      <c r="B34" s="132"/>
      <c r="C34" s="109" t="s">
        <v>115</v>
      </c>
      <c r="D34" s="131">
        <v>0</v>
      </c>
      <c r="E34" s="109"/>
      <c r="F34" s="221"/>
      <c r="G34" s="109"/>
      <c r="H34" s="132"/>
    </row>
    <row r="35" spans="1:8" s="104" customFormat="1" ht="14.25" customHeight="1">
      <c r="A35" s="109"/>
      <c r="B35" s="132"/>
      <c r="C35" s="109"/>
      <c r="D35" s="131"/>
      <c r="E35" s="109"/>
      <c r="F35" s="221"/>
      <c r="G35" s="109"/>
      <c r="H35" s="132"/>
    </row>
    <row r="36" spans="1:8" s="104" customFormat="1" ht="14.25" customHeight="1">
      <c r="A36" s="110" t="s">
        <v>116</v>
      </c>
      <c r="B36" s="131">
        <f>SUM(B6:B10)</f>
        <v>4433.37</v>
      </c>
      <c r="C36" s="110" t="s">
        <v>117</v>
      </c>
      <c r="D36" s="131">
        <f>SUM(D6:D34)</f>
        <v>4433.37</v>
      </c>
      <c r="E36" s="110" t="s">
        <v>117</v>
      </c>
      <c r="F36" s="220">
        <f>F6+F10+F21</f>
        <v>4433.37</v>
      </c>
      <c r="G36" s="110" t="s">
        <v>117</v>
      </c>
      <c r="H36" s="131">
        <f>SUM(H6:H20)</f>
        <v>4433.37</v>
      </c>
    </row>
    <row r="37" spans="1:8" s="102" customFormat="1" ht="14.25" customHeight="1">
      <c r="A37" s="102" t="s">
        <v>42</v>
      </c>
      <c r="B37" s="133"/>
      <c r="D37" s="133"/>
      <c r="F37" s="133"/>
      <c r="H37" s="137"/>
    </row>
  </sheetData>
  <sheetProtection/>
  <mergeCells count="4">
    <mergeCell ref="A2:H2"/>
    <mergeCell ref="D3:H3"/>
    <mergeCell ref="A4:B4"/>
    <mergeCell ref="C4:H4"/>
  </mergeCells>
  <conditionalFormatting sqref="A1:IV65536">
    <cfRule type="cellIs" priority="1" dxfId="0" operator="equal" stopIfTrue="1">
      <formula>0</formula>
    </cfRule>
  </conditionalFormatting>
  <printOptions horizontalCentered="1"/>
  <pageMargins left="0.16" right="0.16" top="0.73" bottom="0.56" header="0.23" footer="0.23"/>
  <pageSetup firstPageNumber="19" useFirstPageNumber="1" horizontalDpi="600" verticalDpi="600" orientation="landscape" paperSize="9" scale="90" r:id="rId1"/>
  <headerFooter alignWithMargins="0">
    <oddFooter>&amp;C&amp;"宋体"&amp;12－ &amp;P －</oddFooter>
  </headerFooter>
</worksheet>
</file>

<file path=xl/worksheets/sheet4.xml><?xml version="1.0" encoding="utf-8"?>
<worksheet xmlns="http://schemas.openxmlformats.org/spreadsheetml/2006/main" xmlns:r="http://schemas.openxmlformats.org/officeDocument/2006/relationships">
  <dimension ref="A1:K19"/>
  <sheetViews>
    <sheetView showZeros="0" workbookViewId="0" topLeftCell="A1">
      <selection activeCell="M8" sqref="M8"/>
    </sheetView>
  </sheetViews>
  <sheetFormatPr defaultColWidth="9.00390625" defaultRowHeight="14.25"/>
  <cols>
    <col min="1" max="1" width="4.375" style="29" customWidth="1"/>
    <col min="2" max="2" width="3.50390625" style="29" customWidth="1"/>
    <col min="3" max="3" width="3.75390625" style="29" customWidth="1"/>
    <col min="4" max="4" width="17.25390625" style="29" customWidth="1"/>
    <col min="5" max="5" width="13.50390625" style="29" customWidth="1"/>
    <col min="6" max="6" width="10.875" style="29" customWidth="1"/>
    <col min="7" max="7" width="15.375" style="29" customWidth="1"/>
    <col min="8" max="8" width="9.00390625" style="29" customWidth="1"/>
    <col min="9" max="9" width="14.625" style="29" customWidth="1"/>
    <col min="10" max="10" width="8.375" style="29" customWidth="1"/>
    <col min="11" max="16384" width="9.00390625" style="29" customWidth="1"/>
  </cols>
  <sheetData>
    <row r="1" spans="1:3" ht="23.25" customHeight="1">
      <c r="A1" s="243" t="s">
        <v>118</v>
      </c>
      <c r="B1" s="243"/>
      <c r="C1" s="243"/>
    </row>
    <row r="2" spans="3:11" ht="29.25" customHeight="1">
      <c r="C2" s="257" t="s">
        <v>119</v>
      </c>
      <c r="D2" s="257"/>
      <c r="E2" s="257"/>
      <c r="F2" s="257"/>
      <c r="G2" s="257"/>
      <c r="H2" s="257"/>
      <c r="I2" s="257"/>
      <c r="J2" s="257"/>
      <c r="K2" s="257"/>
    </row>
    <row r="3" spans="1:11" ht="34.5" customHeight="1">
      <c r="A3" s="29" t="s">
        <v>418</v>
      </c>
      <c r="C3" s="216"/>
      <c r="D3" s="216"/>
      <c r="E3" s="96"/>
      <c r="F3" s="95"/>
      <c r="G3" s="95"/>
      <c r="H3" s="95"/>
      <c r="I3" s="95"/>
      <c r="J3" s="265" t="s">
        <v>23</v>
      </c>
      <c r="K3" s="265"/>
    </row>
    <row r="4" spans="1:11" s="101" customFormat="1" ht="40.5">
      <c r="A4" s="242" t="s">
        <v>120</v>
      </c>
      <c r="B4" s="242"/>
      <c r="C4" s="242"/>
      <c r="D4" s="31" t="s">
        <v>121</v>
      </c>
      <c r="E4" s="31" t="s">
        <v>28</v>
      </c>
      <c r="F4" s="66" t="s">
        <v>36</v>
      </c>
      <c r="G4" s="66" t="s">
        <v>37</v>
      </c>
      <c r="H4" s="32" t="s">
        <v>30</v>
      </c>
      <c r="I4" s="32" t="s">
        <v>122</v>
      </c>
      <c r="J4" s="66" t="s">
        <v>32</v>
      </c>
      <c r="K4" s="66" t="s">
        <v>33</v>
      </c>
    </row>
    <row r="5" spans="1:11" ht="27" customHeight="1">
      <c r="A5" s="143"/>
      <c r="B5" s="143"/>
      <c r="C5" s="144"/>
      <c r="D5" s="67" t="s">
        <v>28</v>
      </c>
      <c r="E5" s="223">
        <f>SUM(F5:K5)</f>
        <v>4433.37</v>
      </c>
      <c r="F5" s="224">
        <f aca="true" t="shared" si="0" ref="F5:K5">SUM(F6:F12)</f>
        <v>4433.37</v>
      </c>
      <c r="G5" s="224">
        <f t="shared" si="0"/>
        <v>0</v>
      </c>
      <c r="H5" s="224">
        <f t="shared" si="0"/>
        <v>0</v>
      </c>
      <c r="I5" s="224">
        <f t="shared" si="0"/>
        <v>0</v>
      </c>
      <c r="J5" s="224">
        <f t="shared" si="0"/>
        <v>0</v>
      </c>
      <c r="K5" s="224">
        <f t="shared" si="0"/>
        <v>0</v>
      </c>
    </row>
    <row r="6" spans="1:11" ht="35.25" customHeight="1">
      <c r="A6" s="139" t="s">
        <v>325</v>
      </c>
      <c r="B6" s="139" t="s">
        <v>326</v>
      </c>
      <c r="C6" s="139" t="s">
        <v>327</v>
      </c>
      <c r="D6" s="141" t="s">
        <v>332</v>
      </c>
      <c r="E6" s="131">
        <v>2215.04</v>
      </c>
      <c r="F6" s="131">
        <v>2215.04</v>
      </c>
      <c r="G6" s="131"/>
      <c r="H6" s="126"/>
      <c r="I6" s="126"/>
      <c r="J6" s="126"/>
      <c r="K6" s="126"/>
    </row>
    <row r="7" spans="1:11" ht="38.25" customHeight="1">
      <c r="A7" s="139" t="s">
        <v>325</v>
      </c>
      <c r="B7" s="139" t="s">
        <v>326</v>
      </c>
      <c r="C7" s="139" t="s">
        <v>328</v>
      </c>
      <c r="D7" s="141" t="s">
        <v>333</v>
      </c>
      <c r="E7" s="131">
        <v>1115.1</v>
      </c>
      <c r="F7" s="131">
        <v>1115.1</v>
      </c>
      <c r="G7" s="131"/>
      <c r="H7" s="126"/>
      <c r="I7" s="126"/>
      <c r="J7" s="126"/>
      <c r="K7" s="126"/>
    </row>
    <row r="8" spans="1:11" ht="31.5" customHeight="1">
      <c r="A8" s="139" t="s">
        <v>329</v>
      </c>
      <c r="B8" s="139" t="s">
        <v>330</v>
      </c>
      <c r="C8" s="139" t="s">
        <v>327</v>
      </c>
      <c r="D8" s="141" t="s">
        <v>334</v>
      </c>
      <c r="E8" s="131">
        <v>373.41</v>
      </c>
      <c r="F8" s="131">
        <v>373.41</v>
      </c>
      <c r="G8" s="131"/>
      <c r="H8" s="126"/>
      <c r="I8" s="126"/>
      <c r="J8" s="126"/>
      <c r="K8" s="126"/>
    </row>
    <row r="9" spans="1:11" ht="33" customHeight="1">
      <c r="A9" s="139" t="s">
        <v>329</v>
      </c>
      <c r="B9" s="139" t="s">
        <v>330</v>
      </c>
      <c r="C9" s="139" t="s">
        <v>330</v>
      </c>
      <c r="D9" s="141" t="s">
        <v>335</v>
      </c>
      <c r="E9" s="131">
        <v>130.33</v>
      </c>
      <c r="F9" s="131">
        <v>130.33</v>
      </c>
      <c r="G9" s="131"/>
      <c r="H9" s="126"/>
      <c r="I9" s="126"/>
      <c r="J9" s="126"/>
      <c r="K9" s="126"/>
    </row>
    <row r="10" spans="1:11" s="60" customFormat="1" ht="36" customHeight="1">
      <c r="A10" s="139" t="s">
        <v>331</v>
      </c>
      <c r="B10" s="139" t="s">
        <v>328</v>
      </c>
      <c r="C10" s="139" t="s">
        <v>327</v>
      </c>
      <c r="D10" s="141" t="s">
        <v>336</v>
      </c>
      <c r="E10" s="131">
        <v>145.4</v>
      </c>
      <c r="F10" s="131">
        <v>145.4</v>
      </c>
      <c r="G10" s="131"/>
      <c r="H10" s="225"/>
      <c r="I10" s="225"/>
      <c r="J10" s="225"/>
      <c r="K10" s="225"/>
    </row>
    <row r="11" spans="1:11" s="60" customFormat="1" ht="36.75" customHeight="1">
      <c r="A11" s="145">
        <v>201</v>
      </c>
      <c r="B11" s="145">
        <v>26</v>
      </c>
      <c r="C11" s="41" t="s">
        <v>338</v>
      </c>
      <c r="D11" s="89" t="s">
        <v>339</v>
      </c>
      <c r="E11" s="223">
        <v>454.09</v>
      </c>
      <c r="F11" s="169">
        <v>454.09</v>
      </c>
      <c r="G11" s="169"/>
      <c r="H11" s="169"/>
      <c r="I11" s="169"/>
      <c r="J11" s="169"/>
      <c r="K11" s="169"/>
    </row>
    <row r="12" spans="1:11" s="60" customFormat="1" ht="33" customHeight="1">
      <c r="A12" s="142"/>
      <c r="B12" s="142"/>
      <c r="C12" s="89"/>
      <c r="D12" s="89"/>
      <c r="E12" s="223">
        <f>SUM(F12:K12)</f>
        <v>0</v>
      </c>
      <c r="F12" s="225"/>
      <c r="G12" s="225"/>
      <c r="H12" s="225"/>
      <c r="I12" s="225"/>
      <c r="J12" s="225"/>
      <c r="K12" s="225"/>
    </row>
    <row r="13" spans="1:11" ht="28.5" customHeight="1">
      <c r="A13" s="264" t="s">
        <v>42</v>
      </c>
      <c r="B13" s="264"/>
      <c r="C13" s="264"/>
      <c r="D13" s="264"/>
      <c r="E13" s="264"/>
      <c r="F13" s="264"/>
      <c r="G13" s="264"/>
      <c r="H13" s="264"/>
      <c r="I13" s="264"/>
      <c r="J13" s="264"/>
      <c r="K13" s="264"/>
    </row>
    <row r="14" spans="6:7" ht="14.25">
      <c r="F14" s="97"/>
      <c r="G14" s="97"/>
    </row>
    <row r="15" spans="6:7" ht="14.25">
      <c r="F15" s="97"/>
      <c r="G15" s="97"/>
    </row>
    <row r="16" spans="6:7" ht="14.25">
      <c r="F16" s="97"/>
      <c r="G16" s="97"/>
    </row>
    <row r="17" spans="6:7" ht="14.25">
      <c r="F17" s="97"/>
      <c r="G17" s="97"/>
    </row>
    <row r="18" spans="6:7" ht="14.25">
      <c r="F18" s="97"/>
      <c r="G18" s="97"/>
    </row>
    <row r="19" spans="6:7" ht="14.25">
      <c r="F19" s="97"/>
      <c r="G19" s="97"/>
    </row>
  </sheetData>
  <sheetProtection/>
  <mergeCells count="5">
    <mergeCell ref="A4:C4"/>
    <mergeCell ref="A13:K13"/>
    <mergeCell ref="A1:C1"/>
    <mergeCell ref="C2:K2"/>
    <mergeCell ref="J3:K3"/>
  </mergeCells>
  <printOptions horizontalCentered="1"/>
  <pageMargins left="0.7480314960629921" right="0.35433070866141736" top="0.984251968503937" bottom="0.984251968503937" header="0.5118110236220472" footer="0.5118110236220472"/>
  <pageSetup firstPageNumber="20" useFirstPageNumber="1" horizontalDpi="600" verticalDpi="600" orientation="landscape" paperSize="9" r:id="rId1"/>
  <headerFooter alignWithMargins="0">
    <oddFooter>&amp;C&amp;"宋体"&amp;12－ &amp;P －</oddFooter>
  </headerFooter>
</worksheet>
</file>

<file path=xl/worksheets/sheet5.xml><?xml version="1.0" encoding="utf-8"?>
<worksheet xmlns="http://schemas.openxmlformats.org/spreadsheetml/2006/main" xmlns:r="http://schemas.openxmlformats.org/officeDocument/2006/relationships">
  <sheetPr>
    <tabColor indexed="9"/>
  </sheetPr>
  <dimension ref="A1:AD14"/>
  <sheetViews>
    <sheetView showZeros="0" workbookViewId="0" topLeftCell="A4">
      <selection activeCell="G10" sqref="G10"/>
    </sheetView>
  </sheetViews>
  <sheetFormatPr defaultColWidth="9.00390625" defaultRowHeight="14.25"/>
  <cols>
    <col min="1" max="1" width="4.00390625" style="0" customWidth="1"/>
    <col min="2" max="2" width="4.25390625" style="0" customWidth="1"/>
    <col min="3" max="3" width="3.875" style="0" customWidth="1"/>
    <col min="4" max="4" width="13.75390625" style="0" customWidth="1"/>
    <col min="5" max="7" width="9.375" style="0" bestFit="1" customWidth="1"/>
    <col min="10" max="10" width="6.50390625" style="0" customWidth="1"/>
    <col min="14" max="15" width="7.625" style="0" customWidth="1"/>
  </cols>
  <sheetData>
    <row r="1" spans="1:4" s="29" customFormat="1" ht="23.25" customHeight="1">
      <c r="A1" s="30" t="s">
        <v>123</v>
      </c>
      <c r="B1" s="30"/>
      <c r="C1" s="30"/>
      <c r="D1" s="30"/>
    </row>
    <row r="2" spans="3:16" s="29" customFormat="1" ht="29.25" customHeight="1">
      <c r="C2" s="257" t="s">
        <v>124</v>
      </c>
      <c r="D2" s="257"/>
      <c r="E2" s="257"/>
      <c r="F2" s="257"/>
      <c r="G2" s="257"/>
      <c r="H2" s="257"/>
      <c r="I2" s="257"/>
      <c r="J2" s="257"/>
      <c r="K2" s="257"/>
      <c r="L2" s="257"/>
      <c r="M2" s="257"/>
      <c r="N2" s="257"/>
      <c r="O2" s="257"/>
      <c r="P2" s="257"/>
    </row>
    <row r="3" spans="1:16" s="29" customFormat="1" ht="29.25" customHeight="1">
      <c r="A3" s="267" t="s">
        <v>419</v>
      </c>
      <c r="B3" s="267"/>
      <c r="C3" s="267"/>
      <c r="D3" s="267"/>
      <c r="E3" s="267"/>
      <c r="F3" s="95"/>
      <c r="O3" s="265" t="s">
        <v>23</v>
      </c>
      <c r="P3" s="265"/>
    </row>
    <row r="4" spans="1:30" ht="27" customHeight="1">
      <c r="A4" s="271" t="s">
        <v>343</v>
      </c>
      <c r="B4" s="272"/>
      <c r="C4" s="273"/>
      <c r="D4" s="268" t="s">
        <v>121</v>
      </c>
      <c r="E4" s="270" t="s">
        <v>28</v>
      </c>
      <c r="F4" s="266" t="s">
        <v>125</v>
      </c>
      <c r="G4" s="266"/>
      <c r="H4" s="266"/>
      <c r="I4" s="270" t="s">
        <v>126</v>
      </c>
      <c r="J4" s="266" t="s">
        <v>122</v>
      </c>
      <c r="K4" s="266"/>
      <c r="L4" s="266"/>
      <c r="M4" s="266"/>
      <c r="N4" s="266"/>
      <c r="O4" s="266" t="s">
        <v>127</v>
      </c>
      <c r="P4" s="266" t="s">
        <v>128</v>
      </c>
      <c r="Q4" s="100"/>
      <c r="R4" s="100"/>
      <c r="S4" s="100"/>
      <c r="T4" s="100"/>
      <c r="U4" s="100"/>
      <c r="V4" s="100"/>
      <c r="W4" s="100"/>
      <c r="X4" s="100"/>
      <c r="Y4" s="100"/>
      <c r="Z4" s="100"/>
      <c r="AA4" s="100"/>
      <c r="AB4" s="100"/>
      <c r="AC4" s="100"/>
      <c r="AD4" s="100"/>
    </row>
    <row r="5" spans="1:30" ht="36">
      <c r="A5" s="79" t="s">
        <v>340</v>
      </c>
      <c r="B5" s="79" t="s">
        <v>341</v>
      </c>
      <c r="C5" s="79" t="s">
        <v>342</v>
      </c>
      <c r="D5" s="269"/>
      <c r="E5" s="270"/>
      <c r="F5" s="98" t="s">
        <v>38</v>
      </c>
      <c r="G5" s="98" t="s">
        <v>129</v>
      </c>
      <c r="H5" s="98" t="s">
        <v>130</v>
      </c>
      <c r="I5" s="270"/>
      <c r="J5" s="99" t="s">
        <v>38</v>
      </c>
      <c r="K5" s="98" t="s">
        <v>131</v>
      </c>
      <c r="L5" s="98" t="s">
        <v>132</v>
      </c>
      <c r="M5" s="98" t="s">
        <v>133</v>
      </c>
      <c r="N5" s="98" t="s">
        <v>134</v>
      </c>
      <c r="O5" s="266"/>
      <c r="P5" s="266"/>
      <c r="Q5" s="100"/>
      <c r="R5" s="100"/>
      <c r="S5" s="100"/>
      <c r="T5" s="100"/>
      <c r="U5" s="100"/>
      <c r="V5" s="100"/>
      <c r="W5" s="100"/>
      <c r="X5" s="100"/>
      <c r="Y5" s="100"/>
      <c r="Z5" s="100"/>
      <c r="AA5" s="100"/>
      <c r="AB5" s="100"/>
      <c r="AC5" s="100"/>
      <c r="AD5" s="100"/>
    </row>
    <row r="6" spans="1:16" ht="36.75" customHeight="1">
      <c r="A6" s="149"/>
      <c r="B6" s="149"/>
      <c r="C6" s="149"/>
      <c r="D6" s="150" t="s">
        <v>347</v>
      </c>
      <c r="E6" s="147">
        <f>SUM(F6+I6+J6+P6+O6)</f>
        <v>4433.37</v>
      </c>
      <c r="F6" s="148">
        <f>G6+H6</f>
        <v>4433.37</v>
      </c>
      <c r="G6" s="148">
        <f>SUM(G7:G13)</f>
        <v>4433.37</v>
      </c>
      <c r="H6" s="148"/>
      <c r="I6" s="148"/>
      <c r="J6" s="148">
        <f>SUM(K6:N6)</f>
        <v>0</v>
      </c>
      <c r="K6" s="148"/>
      <c r="L6" s="148"/>
      <c r="M6" s="148"/>
      <c r="N6" s="148"/>
      <c r="O6" s="63"/>
      <c r="P6" s="63"/>
    </row>
    <row r="7" spans="1:16" ht="41.25" customHeight="1">
      <c r="A7" s="139" t="s">
        <v>325</v>
      </c>
      <c r="B7" s="139" t="s">
        <v>326</v>
      </c>
      <c r="C7" s="139" t="s">
        <v>327</v>
      </c>
      <c r="D7" s="146" t="s">
        <v>353</v>
      </c>
      <c r="E7" s="131">
        <v>2215.04</v>
      </c>
      <c r="F7" s="131">
        <v>2215.04</v>
      </c>
      <c r="G7" s="131">
        <v>2215.04</v>
      </c>
      <c r="H7" s="148"/>
      <c r="I7" s="148"/>
      <c r="J7" s="148"/>
      <c r="K7" s="148"/>
      <c r="L7" s="148"/>
      <c r="M7" s="148"/>
      <c r="N7" s="148"/>
      <c r="O7" s="63"/>
      <c r="P7" s="63"/>
    </row>
    <row r="8" spans="1:16" ht="48" customHeight="1">
      <c r="A8" s="139" t="s">
        <v>325</v>
      </c>
      <c r="B8" s="139" t="s">
        <v>326</v>
      </c>
      <c r="C8" s="139" t="s">
        <v>328</v>
      </c>
      <c r="D8" s="146" t="s">
        <v>354</v>
      </c>
      <c r="E8" s="131">
        <v>1115.1</v>
      </c>
      <c r="F8" s="131">
        <v>1115.1</v>
      </c>
      <c r="G8" s="131">
        <v>1115.1</v>
      </c>
      <c r="H8" s="148"/>
      <c r="I8" s="148"/>
      <c r="J8" s="148"/>
      <c r="K8" s="148"/>
      <c r="L8" s="148"/>
      <c r="M8" s="148"/>
      <c r="N8" s="148"/>
      <c r="O8" s="63"/>
      <c r="P8" s="63"/>
    </row>
    <row r="9" spans="1:16" ht="37.5" customHeight="1">
      <c r="A9" s="139" t="s">
        <v>329</v>
      </c>
      <c r="B9" s="139" t="s">
        <v>330</v>
      </c>
      <c r="C9" s="139" t="s">
        <v>327</v>
      </c>
      <c r="D9" s="146" t="s">
        <v>355</v>
      </c>
      <c r="E9" s="131">
        <v>373.41</v>
      </c>
      <c r="F9" s="131">
        <v>373.41</v>
      </c>
      <c r="G9" s="131">
        <v>373.41</v>
      </c>
      <c r="H9" s="148"/>
      <c r="I9" s="148"/>
      <c r="J9" s="148"/>
      <c r="K9" s="148"/>
      <c r="L9" s="148"/>
      <c r="M9" s="148"/>
      <c r="N9" s="148"/>
      <c r="O9" s="63"/>
      <c r="P9" s="63"/>
    </row>
    <row r="10" spans="1:16" ht="38.25" customHeight="1">
      <c r="A10" s="139" t="s">
        <v>329</v>
      </c>
      <c r="B10" s="139" t="s">
        <v>330</v>
      </c>
      <c r="C10" s="139" t="s">
        <v>330</v>
      </c>
      <c r="D10" s="146" t="s">
        <v>356</v>
      </c>
      <c r="E10" s="131">
        <v>130.33</v>
      </c>
      <c r="F10" s="131">
        <v>130.33</v>
      </c>
      <c r="G10" s="131">
        <v>130.33</v>
      </c>
      <c r="H10" s="148"/>
      <c r="I10" s="148"/>
      <c r="J10" s="148"/>
      <c r="K10" s="148"/>
      <c r="L10" s="148"/>
      <c r="M10" s="148"/>
      <c r="N10" s="148"/>
      <c r="O10" s="63"/>
      <c r="P10" s="63"/>
    </row>
    <row r="11" spans="1:16" ht="43.5" customHeight="1">
      <c r="A11" s="139" t="s">
        <v>331</v>
      </c>
      <c r="B11" s="139" t="s">
        <v>328</v>
      </c>
      <c r="C11" s="139" t="s">
        <v>327</v>
      </c>
      <c r="D11" s="146" t="s">
        <v>357</v>
      </c>
      <c r="E11" s="131">
        <v>145.4</v>
      </c>
      <c r="F11" s="131">
        <v>145.4</v>
      </c>
      <c r="G11" s="131">
        <v>145.4</v>
      </c>
      <c r="H11" s="148"/>
      <c r="I11" s="148"/>
      <c r="J11" s="148"/>
      <c r="K11" s="148"/>
      <c r="L11" s="148"/>
      <c r="M11" s="148"/>
      <c r="N11" s="148"/>
      <c r="O11" s="63"/>
      <c r="P11" s="63"/>
    </row>
    <row r="12" spans="1:16" ht="42.75" customHeight="1">
      <c r="A12" s="139" t="s">
        <v>325</v>
      </c>
      <c r="B12" s="139" t="s">
        <v>345</v>
      </c>
      <c r="C12" s="139" t="s">
        <v>337</v>
      </c>
      <c r="D12" s="146" t="s">
        <v>339</v>
      </c>
      <c r="E12" s="140">
        <v>454.09</v>
      </c>
      <c r="F12" s="140">
        <v>454.09</v>
      </c>
      <c r="G12" s="140">
        <v>454.09</v>
      </c>
      <c r="H12" s="148"/>
      <c r="I12" s="148"/>
      <c r="J12" s="148"/>
      <c r="K12" s="148"/>
      <c r="L12" s="148"/>
      <c r="M12" s="148"/>
      <c r="N12" s="148"/>
      <c r="O12" s="63"/>
      <c r="P12" s="63"/>
    </row>
    <row r="13" spans="1:16" ht="27" customHeight="1">
      <c r="A13" s="63"/>
      <c r="B13" s="63"/>
      <c r="C13" s="63"/>
      <c r="D13" s="63"/>
      <c r="E13" s="148"/>
      <c r="F13" s="148"/>
      <c r="G13" s="148"/>
      <c r="H13" s="148"/>
      <c r="I13" s="148"/>
      <c r="J13" s="148"/>
      <c r="K13" s="148"/>
      <c r="L13" s="148"/>
      <c r="M13" s="148"/>
      <c r="N13" s="148"/>
      <c r="O13" s="63"/>
      <c r="P13" s="63"/>
    </row>
    <row r="14" spans="3:9" s="29" customFormat="1" ht="28.5" customHeight="1">
      <c r="C14" s="264"/>
      <c r="D14" s="264"/>
      <c r="E14" s="264"/>
      <c r="F14" s="264"/>
      <c r="G14" s="264"/>
      <c r="H14" s="264"/>
      <c r="I14" s="264"/>
    </row>
  </sheetData>
  <sheetProtection/>
  <mergeCells count="12">
    <mergeCell ref="C14:I14"/>
    <mergeCell ref="D4:D5"/>
    <mergeCell ref="E4:E5"/>
    <mergeCell ref="I4:I5"/>
    <mergeCell ref="A4:C4"/>
    <mergeCell ref="C2:P2"/>
    <mergeCell ref="O3:P3"/>
    <mergeCell ref="F4:H4"/>
    <mergeCell ref="J4:N4"/>
    <mergeCell ref="O4:O5"/>
    <mergeCell ref="P4:P5"/>
    <mergeCell ref="A3:E3"/>
  </mergeCells>
  <printOptions horizontalCentered="1"/>
  <pageMargins left="0.26" right="0.35433070866141736" top="0.984251968503937" bottom="0.984251968503937" header="0.5118110236220472" footer="0.5118110236220472"/>
  <pageSetup firstPageNumber="21" useFirstPageNumber="1" horizontalDpi="600" verticalDpi="600" orientation="landscape" paperSize="9" scale="90" r:id="rId1"/>
  <headerFooter alignWithMargins="0">
    <oddFooter>&amp;C&amp;"宋体"&amp;12－ &amp;P －</oddFooter>
  </headerFooter>
</worksheet>
</file>

<file path=xl/worksheets/sheet6.xml><?xml version="1.0" encoding="utf-8"?>
<worksheet xmlns="http://schemas.openxmlformats.org/spreadsheetml/2006/main" xmlns:r="http://schemas.openxmlformats.org/officeDocument/2006/relationships">
  <dimension ref="A1:J22"/>
  <sheetViews>
    <sheetView showZeros="0" workbookViewId="0" topLeftCell="A1">
      <selection activeCell="F9" sqref="F9"/>
    </sheetView>
  </sheetViews>
  <sheetFormatPr defaultColWidth="9.00390625" defaultRowHeight="14.25"/>
  <cols>
    <col min="1" max="1" width="4.50390625" style="29" customWidth="1"/>
    <col min="2" max="2" width="4.25390625" style="29" customWidth="1"/>
    <col min="3" max="3" width="4.00390625" style="29" customWidth="1"/>
    <col min="4" max="4" width="20.75390625" style="29" customWidth="1"/>
    <col min="5" max="5" width="14.625" style="29" customWidth="1"/>
    <col min="6" max="6" width="10.875" style="29" customWidth="1"/>
    <col min="7" max="9" width="14.25390625" style="29" customWidth="1"/>
    <col min="10" max="10" width="13.00390625" style="29" customWidth="1"/>
    <col min="11" max="16384" width="9.00390625" style="29" customWidth="1"/>
  </cols>
  <sheetData>
    <row r="1" spans="1:3" ht="23.25" customHeight="1">
      <c r="A1" s="27" t="s">
        <v>135</v>
      </c>
      <c r="B1" s="27"/>
      <c r="C1" s="27"/>
    </row>
    <row r="2" spans="1:10" ht="29.25" customHeight="1">
      <c r="A2" s="257" t="s">
        <v>136</v>
      </c>
      <c r="B2" s="257"/>
      <c r="C2" s="257"/>
      <c r="D2" s="257"/>
      <c r="E2" s="257"/>
      <c r="F2" s="257"/>
      <c r="G2" s="257"/>
      <c r="H2" s="257"/>
      <c r="I2" s="257"/>
      <c r="J2" s="257"/>
    </row>
    <row r="3" spans="1:10" ht="29.25" customHeight="1">
      <c r="A3" s="274" t="s">
        <v>348</v>
      </c>
      <c r="B3" s="275"/>
      <c r="C3" s="275"/>
      <c r="D3" s="275"/>
      <c r="E3" s="96"/>
      <c r="F3" s="95"/>
      <c r="G3" s="95"/>
      <c r="H3" s="95"/>
      <c r="I3" s="265" t="s">
        <v>23</v>
      </c>
      <c r="J3" s="265"/>
    </row>
    <row r="4" spans="1:10" s="27" customFormat="1" ht="27" customHeight="1">
      <c r="A4" s="271" t="s">
        <v>343</v>
      </c>
      <c r="B4" s="272"/>
      <c r="C4" s="273"/>
      <c r="D4" s="268" t="s">
        <v>121</v>
      </c>
      <c r="E4" s="268" t="s">
        <v>28</v>
      </c>
      <c r="F4" s="276" t="s">
        <v>34</v>
      </c>
      <c r="G4" s="276"/>
      <c r="H4" s="276"/>
      <c r="I4" s="276"/>
      <c r="J4" s="245" t="s">
        <v>35</v>
      </c>
    </row>
    <row r="5" spans="1:10" s="27" customFormat="1" ht="31.5" customHeight="1">
      <c r="A5" s="79" t="s">
        <v>340</v>
      </c>
      <c r="B5" s="79" t="s">
        <v>341</v>
      </c>
      <c r="C5" s="79" t="s">
        <v>342</v>
      </c>
      <c r="D5" s="269"/>
      <c r="E5" s="269"/>
      <c r="F5" s="32" t="s">
        <v>38</v>
      </c>
      <c r="G5" s="32" t="s">
        <v>39</v>
      </c>
      <c r="H5" s="32" t="s">
        <v>40</v>
      </c>
      <c r="I5" s="32" t="s">
        <v>41</v>
      </c>
      <c r="J5" s="246"/>
    </row>
    <row r="6" spans="1:10" s="27" customFormat="1" ht="27" customHeight="1">
      <c r="A6" s="67"/>
      <c r="B6" s="67"/>
      <c r="C6" s="67"/>
      <c r="D6" s="67" t="s">
        <v>28</v>
      </c>
      <c r="E6" s="223">
        <f>F6+J6</f>
        <v>4433.369999999999</v>
      </c>
      <c r="F6" s="229">
        <f>SUM(G6:I6)</f>
        <v>3280.7699999999995</v>
      </c>
      <c r="G6" s="224">
        <f>SUM(G7:G14)</f>
        <v>1956.57</v>
      </c>
      <c r="H6" s="224">
        <f>SUM(H7:H14)</f>
        <v>900.0799999999999</v>
      </c>
      <c r="I6" s="224">
        <f>SUM(I7:I14)</f>
        <v>424.12</v>
      </c>
      <c r="J6" s="224">
        <f>SUM(J7:J14)</f>
        <v>1152.6</v>
      </c>
    </row>
    <row r="7" spans="1:10" ht="30" customHeight="1">
      <c r="A7" s="139" t="s">
        <v>325</v>
      </c>
      <c r="B7" s="139" t="s">
        <v>326</v>
      </c>
      <c r="C7" s="151" t="s">
        <v>327</v>
      </c>
      <c r="D7" s="152" t="s">
        <v>353</v>
      </c>
      <c r="E7" s="175">
        <v>2215.04</v>
      </c>
      <c r="F7" s="131">
        <v>2215.04</v>
      </c>
      <c r="G7" s="175">
        <v>1387.78</v>
      </c>
      <c r="H7" s="157">
        <v>827.26</v>
      </c>
      <c r="I7" s="157">
        <v>0</v>
      </c>
      <c r="J7" s="131">
        <v>0</v>
      </c>
    </row>
    <row r="8" spans="1:10" ht="30" customHeight="1">
      <c r="A8" s="139" t="s">
        <v>325</v>
      </c>
      <c r="B8" s="139" t="s">
        <v>326</v>
      </c>
      <c r="C8" s="151" t="s">
        <v>328</v>
      </c>
      <c r="D8" s="152" t="s">
        <v>354</v>
      </c>
      <c r="E8" s="175">
        <v>1115.1</v>
      </c>
      <c r="F8" s="131">
        <v>0</v>
      </c>
      <c r="G8" s="175">
        <v>0</v>
      </c>
      <c r="H8" s="157">
        <v>0</v>
      </c>
      <c r="I8" s="157">
        <v>0</v>
      </c>
      <c r="J8" s="131">
        <v>1115.1</v>
      </c>
    </row>
    <row r="9" spans="1:10" ht="30" customHeight="1">
      <c r="A9" s="139" t="s">
        <v>329</v>
      </c>
      <c r="B9" s="139" t="s">
        <v>330</v>
      </c>
      <c r="C9" s="151" t="s">
        <v>327</v>
      </c>
      <c r="D9" s="152" t="s">
        <v>355</v>
      </c>
      <c r="E9" s="175">
        <v>373.41</v>
      </c>
      <c r="F9" s="131">
        <v>373.41</v>
      </c>
      <c r="G9" s="175">
        <v>0</v>
      </c>
      <c r="H9" s="157">
        <v>0</v>
      </c>
      <c r="I9" s="157">
        <v>373.41</v>
      </c>
      <c r="J9" s="131">
        <v>0</v>
      </c>
    </row>
    <row r="10" spans="1:10" ht="30" customHeight="1">
      <c r="A10" s="139" t="s">
        <v>329</v>
      </c>
      <c r="B10" s="139" t="s">
        <v>330</v>
      </c>
      <c r="C10" s="151" t="s">
        <v>330</v>
      </c>
      <c r="D10" s="152" t="s">
        <v>356</v>
      </c>
      <c r="E10" s="175">
        <v>130.33</v>
      </c>
      <c r="F10" s="131">
        <v>130.33</v>
      </c>
      <c r="G10" s="175">
        <v>130.33</v>
      </c>
      <c r="H10" s="157">
        <v>0</v>
      </c>
      <c r="I10" s="157">
        <v>0</v>
      </c>
      <c r="J10" s="131">
        <v>0</v>
      </c>
    </row>
    <row r="11" spans="1:10" s="60" customFormat="1" ht="30" customHeight="1">
      <c r="A11" s="139" t="s">
        <v>331</v>
      </c>
      <c r="B11" s="139" t="s">
        <v>328</v>
      </c>
      <c r="C11" s="151" t="s">
        <v>327</v>
      </c>
      <c r="D11" s="152" t="s">
        <v>357</v>
      </c>
      <c r="E11" s="175">
        <v>145.4</v>
      </c>
      <c r="F11" s="131">
        <v>145.4</v>
      </c>
      <c r="G11" s="175">
        <v>145.4</v>
      </c>
      <c r="H11" s="157">
        <v>0</v>
      </c>
      <c r="I11" s="157">
        <v>0</v>
      </c>
      <c r="J11" s="131">
        <v>0</v>
      </c>
    </row>
    <row r="12" spans="1:10" s="60" customFormat="1" ht="30" customHeight="1">
      <c r="A12" s="139" t="s">
        <v>325</v>
      </c>
      <c r="B12" s="139" t="s">
        <v>345</v>
      </c>
      <c r="C12" s="151" t="s">
        <v>337</v>
      </c>
      <c r="D12" s="152" t="s">
        <v>339</v>
      </c>
      <c r="E12" s="175">
        <v>454.09</v>
      </c>
      <c r="F12" s="131">
        <v>416.59</v>
      </c>
      <c r="G12" s="175">
        <v>293.06</v>
      </c>
      <c r="H12" s="157">
        <v>72.82</v>
      </c>
      <c r="I12" s="157">
        <v>50.71</v>
      </c>
      <c r="J12" s="131">
        <v>37.5</v>
      </c>
    </row>
    <row r="13" spans="1:10" s="60" customFormat="1" ht="30" customHeight="1">
      <c r="A13" s="73"/>
      <c r="B13" s="73"/>
      <c r="C13" s="73"/>
      <c r="D13" s="73"/>
      <c r="E13" s="226">
        <f>F13+J13</f>
        <v>0</v>
      </c>
      <c r="F13" s="227">
        <f>SUM(G13:I13)</f>
        <v>0</v>
      </c>
      <c r="G13" s="176"/>
      <c r="H13" s="176"/>
      <c r="I13" s="228"/>
      <c r="J13" s="228"/>
    </row>
    <row r="14" spans="1:10" s="60" customFormat="1" ht="27" customHeight="1">
      <c r="A14" s="73"/>
      <c r="B14" s="73"/>
      <c r="C14" s="73"/>
      <c r="D14" s="73"/>
      <c r="E14" s="62">
        <f>F14+J14</f>
        <v>0</v>
      </c>
      <c r="F14" s="77">
        <f>SUM(G14:I14)</f>
        <v>0</v>
      </c>
      <c r="G14" s="76"/>
      <c r="H14" s="76"/>
      <c r="I14" s="75"/>
      <c r="J14" s="75"/>
    </row>
    <row r="15" spans="1:10" ht="27" customHeight="1">
      <c r="A15" s="264" t="s">
        <v>42</v>
      </c>
      <c r="B15" s="264"/>
      <c r="C15" s="264"/>
      <c r="D15" s="264"/>
      <c r="E15" s="264"/>
      <c r="F15" s="264"/>
      <c r="G15" s="264"/>
      <c r="H15" s="264"/>
      <c r="I15" s="264"/>
      <c r="J15" s="264"/>
    </row>
    <row r="16" spans="6:7" ht="14.25">
      <c r="F16" s="97"/>
      <c r="G16" s="97"/>
    </row>
    <row r="17" spans="6:7" ht="14.25">
      <c r="F17" s="97"/>
      <c r="G17" s="97"/>
    </row>
    <row r="18" spans="6:7" ht="14.25">
      <c r="F18" s="97"/>
      <c r="G18" s="97"/>
    </row>
    <row r="19" spans="6:7" ht="14.25">
      <c r="F19" s="97"/>
      <c r="G19" s="97"/>
    </row>
    <row r="20" spans="6:7" ht="14.25">
      <c r="F20" s="97"/>
      <c r="G20" s="97"/>
    </row>
    <row r="21" spans="6:7" ht="14.25">
      <c r="F21" s="97"/>
      <c r="G21" s="97"/>
    </row>
    <row r="22" spans="6:7" ht="14.25">
      <c r="F22" s="97"/>
      <c r="G22" s="97"/>
    </row>
  </sheetData>
  <sheetProtection/>
  <mergeCells count="9">
    <mergeCell ref="A15:J15"/>
    <mergeCell ref="D4:D5"/>
    <mergeCell ref="E4:E5"/>
    <mergeCell ref="J4:J5"/>
    <mergeCell ref="A4:C4"/>
    <mergeCell ref="A2:J2"/>
    <mergeCell ref="A3:D3"/>
    <mergeCell ref="I3:J3"/>
    <mergeCell ref="F4:I4"/>
  </mergeCells>
  <printOptions horizontalCentered="1"/>
  <pageMargins left="0.35" right="0.35" top="0.98" bottom="0.98" header="0.51" footer="0.51"/>
  <pageSetup firstPageNumber="22" useFirstPageNumber="1" horizontalDpi="600" verticalDpi="600" orientation="landscape" paperSize="9" r:id="rId1"/>
  <headerFooter alignWithMargins="0">
    <oddFooter>&amp;C&amp;"宋体"&amp;12－ &amp;P －</oddFooter>
  </headerFooter>
</worksheet>
</file>

<file path=xl/worksheets/sheet7.xml><?xml version="1.0" encoding="utf-8"?>
<worksheet xmlns="http://schemas.openxmlformats.org/spreadsheetml/2006/main" xmlns:r="http://schemas.openxmlformats.org/officeDocument/2006/relationships">
  <dimension ref="A1:Q14"/>
  <sheetViews>
    <sheetView showZeros="0" workbookViewId="0" topLeftCell="A1">
      <selection activeCell="R4" sqref="R4"/>
    </sheetView>
  </sheetViews>
  <sheetFormatPr defaultColWidth="9.00390625" defaultRowHeight="14.25"/>
  <cols>
    <col min="1" max="1" width="3.75390625" style="0" customWidth="1"/>
    <col min="2" max="2" width="4.25390625" style="0" customWidth="1"/>
    <col min="3" max="3" width="3.75390625" style="0" customWidth="1"/>
    <col min="4" max="4" width="10.00390625" style="0" customWidth="1"/>
    <col min="5" max="5" width="10.375" style="0" customWidth="1"/>
    <col min="6" max="6" width="10.25390625" style="0" customWidth="1"/>
    <col min="7" max="7" width="10.50390625" style="0" bestFit="1" customWidth="1"/>
    <col min="12" max="12" width="6.875" style="0" customWidth="1"/>
    <col min="14" max="14" width="9.125" style="0" bestFit="1" customWidth="1"/>
    <col min="15" max="15" width="7.25390625" style="0" customWidth="1"/>
    <col min="16" max="16" width="7.375" style="0" customWidth="1"/>
    <col min="17" max="17" width="5.25390625" style="0" customWidth="1"/>
  </cols>
  <sheetData>
    <row r="1" spans="1:3" s="29" customFormat="1" ht="23.25" customHeight="1">
      <c r="A1" s="27" t="s">
        <v>137</v>
      </c>
      <c r="B1" s="27"/>
      <c r="C1" s="27"/>
    </row>
    <row r="2" spans="1:17" s="29" customFormat="1" ht="29.25" customHeight="1">
      <c r="A2" s="257" t="s">
        <v>138</v>
      </c>
      <c r="B2" s="257"/>
      <c r="C2" s="257"/>
      <c r="D2" s="257"/>
      <c r="E2" s="257"/>
      <c r="F2" s="257"/>
      <c r="G2" s="257"/>
      <c r="H2" s="257"/>
      <c r="I2" s="257"/>
      <c r="J2" s="257"/>
      <c r="K2" s="257"/>
      <c r="L2" s="257"/>
      <c r="M2" s="257"/>
      <c r="N2" s="257"/>
      <c r="O2" s="257"/>
      <c r="P2" s="257"/>
      <c r="Q2" s="257"/>
    </row>
    <row r="3" spans="1:17" s="29" customFormat="1" ht="29.25" customHeight="1">
      <c r="A3" s="285" t="s">
        <v>419</v>
      </c>
      <c r="B3" s="286"/>
      <c r="C3" s="286"/>
      <c r="D3" s="286"/>
      <c r="E3" s="286"/>
      <c r="F3" s="286"/>
      <c r="H3" s="94"/>
      <c r="P3" s="277" t="s">
        <v>23</v>
      </c>
      <c r="Q3" s="277"/>
    </row>
    <row r="4" spans="1:17" ht="28.5" customHeight="1">
      <c r="A4" s="282" t="s">
        <v>352</v>
      </c>
      <c r="B4" s="283"/>
      <c r="C4" s="284"/>
      <c r="D4" s="278" t="s">
        <v>139</v>
      </c>
      <c r="E4" s="280" t="s">
        <v>140</v>
      </c>
      <c r="F4" s="280" t="s">
        <v>141</v>
      </c>
      <c r="G4" s="281" t="s">
        <v>142</v>
      </c>
      <c r="H4" s="280" t="s">
        <v>143</v>
      </c>
      <c r="I4" s="280" t="s">
        <v>144</v>
      </c>
      <c r="J4" s="280" t="s">
        <v>145</v>
      </c>
      <c r="K4" s="280" t="s">
        <v>146</v>
      </c>
      <c r="L4" s="280" t="s">
        <v>147</v>
      </c>
      <c r="M4" s="280" t="s">
        <v>148</v>
      </c>
      <c r="N4" s="280" t="s">
        <v>149</v>
      </c>
      <c r="O4" s="280" t="s">
        <v>150</v>
      </c>
      <c r="P4" s="280" t="s">
        <v>151</v>
      </c>
      <c r="Q4" s="280" t="s">
        <v>152</v>
      </c>
    </row>
    <row r="5" spans="1:17" ht="28.5" customHeight="1">
      <c r="A5" s="155" t="s">
        <v>349</v>
      </c>
      <c r="B5" s="9" t="s">
        <v>350</v>
      </c>
      <c r="C5" s="9" t="s">
        <v>351</v>
      </c>
      <c r="D5" s="279"/>
      <c r="E5" s="280"/>
      <c r="F5" s="280"/>
      <c r="G5" s="281"/>
      <c r="H5" s="280"/>
      <c r="I5" s="280"/>
      <c r="J5" s="280"/>
      <c r="K5" s="280"/>
      <c r="L5" s="280"/>
      <c r="M5" s="280"/>
      <c r="N5" s="280"/>
      <c r="O5" s="280"/>
      <c r="P5" s="280"/>
      <c r="Q5" s="280"/>
    </row>
    <row r="6" spans="1:17" ht="30" customHeight="1">
      <c r="A6" s="63"/>
      <c r="B6" s="63"/>
      <c r="C6" s="63"/>
      <c r="D6" s="138" t="s">
        <v>28</v>
      </c>
      <c r="E6" s="156">
        <f>SUM(E7:E14)</f>
        <v>4433.37</v>
      </c>
      <c r="F6" s="156">
        <f>SUM(F7:F14)</f>
        <v>1956.57</v>
      </c>
      <c r="G6" s="156">
        <f aca="true" t="shared" si="0" ref="G6:Q6">SUM(G7:G14)</f>
        <v>2052.68</v>
      </c>
      <c r="H6" s="156">
        <f t="shared" si="0"/>
        <v>0</v>
      </c>
      <c r="I6" s="156">
        <f t="shared" si="0"/>
        <v>0</v>
      </c>
      <c r="J6" s="156">
        <f t="shared" si="0"/>
        <v>0</v>
      </c>
      <c r="K6" s="156">
        <f t="shared" si="0"/>
        <v>0</v>
      </c>
      <c r="L6" s="156">
        <f t="shared" si="0"/>
        <v>0</v>
      </c>
      <c r="M6" s="156">
        <f t="shared" si="0"/>
        <v>0</v>
      </c>
      <c r="N6" s="156">
        <f t="shared" si="0"/>
        <v>424.12</v>
      </c>
      <c r="O6" s="156">
        <f t="shared" si="0"/>
        <v>0</v>
      </c>
      <c r="P6" s="156">
        <f t="shared" si="0"/>
        <v>0</v>
      </c>
      <c r="Q6" s="156">
        <f t="shared" si="0"/>
        <v>0</v>
      </c>
    </row>
    <row r="7" spans="1:17" ht="30" customHeight="1">
      <c r="A7" s="151" t="s">
        <v>325</v>
      </c>
      <c r="B7" s="151" t="s">
        <v>326</v>
      </c>
      <c r="C7" s="151" t="s">
        <v>327</v>
      </c>
      <c r="D7" s="154" t="s">
        <v>353</v>
      </c>
      <c r="E7" s="157">
        <v>2215.04</v>
      </c>
      <c r="F7" s="157">
        <v>1387.78</v>
      </c>
      <c r="G7" s="157">
        <v>827.26</v>
      </c>
      <c r="H7" s="157">
        <v>0</v>
      </c>
      <c r="I7" s="157">
        <v>0</v>
      </c>
      <c r="J7" s="157">
        <v>0</v>
      </c>
      <c r="K7" s="157">
        <v>0</v>
      </c>
      <c r="L7" s="157">
        <v>0</v>
      </c>
      <c r="M7" s="157">
        <v>0</v>
      </c>
      <c r="N7" s="157">
        <v>0</v>
      </c>
      <c r="O7" s="158"/>
      <c r="P7" s="158"/>
      <c r="Q7" s="158"/>
    </row>
    <row r="8" spans="1:17" ht="30" customHeight="1">
      <c r="A8" s="151" t="s">
        <v>325</v>
      </c>
      <c r="B8" s="151" t="s">
        <v>326</v>
      </c>
      <c r="C8" s="151" t="s">
        <v>328</v>
      </c>
      <c r="D8" s="154" t="s">
        <v>354</v>
      </c>
      <c r="E8" s="157">
        <v>1115.1</v>
      </c>
      <c r="F8" s="157">
        <v>0</v>
      </c>
      <c r="G8" s="157">
        <v>1115.1</v>
      </c>
      <c r="H8" s="157">
        <v>0</v>
      </c>
      <c r="I8" s="157">
        <v>0</v>
      </c>
      <c r="J8" s="157">
        <v>0</v>
      </c>
      <c r="K8" s="157">
        <v>0</v>
      </c>
      <c r="L8" s="157">
        <v>0</v>
      </c>
      <c r="M8" s="157">
        <v>0</v>
      </c>
      <c r="N8" s="157">
        <v>0</v>
      </c>
      <c r="O8" s="158"/>
      <c r="P8" s="158"/>
      <c r="Q8" s="158"/>
    </row>
    <row r="9" spans="1:17" ht="30" customHeight="1">
      <c r="A9" s="151" t="s">
        <v>329</v>
      </c>
      <c r="B9" s="151" t="s">
        <v>330</v>
      </c>
      <c r="C9" s="151" t="s">
        <v>327</v>
      </c>
      <c r="D9" s="154" t="s">
        <v>355</v>
      </c>
      <c r="E9" s="157">
        <v>373.41</v>
      </c>
      <c r="F9" s="157">
        <v>0</v>
      </c>
      <c r="G9" s="157">
        <v>0</v>
      </c>
      <c r="H9" s="157">
        <v>0</v>
      </c>
      <c r="I9" s="157">
        <v>0</v>
      </c>
      <c r="J9" s="157">
        <v>0</v>
      </c>
      <c r="K9" s="157">
        <v>0</v>
      </c>
      <c r="L9" s="157">
        <v>0</v>
      </c>
      <c r="M9" s="157">
        <v>0</v>
      </c>
      <c r="N9" s="157">
        <v>373.41</v>
      </c>
      <c r="O9" s="158"/>
      <c r="P9" s="158"/>
      <c r="Q9" s="158"/>
    </row>
    <row r="10" spans="1:17" ht="30" customHeight="1">
      <c r="A10" s="151" t="s">
        <v>329</v>
      </c>
      <c r="B10" s="151" t="s">
        <v>330</v>
      </c>
      <c r="C10" s="151" t="s">
        <v>330</v>
      </c>
      <c r="D10" s="154" t="s">
        <v>356</v>
      </c>
      <c r="E10" s="157">
        <v>130.33</v>
      </c>
      <c r="F10" s="157">
        <v>130.33</v>
      </c>
      <c r="G10" s="157">
        <v>0</v>
      </c>
      <c r="H10" s="157">
        <v>0</v>
      </c>
      <c r="I10" s="157">
        <v>0</v>
      </c>
      <c r="J10" s="157">
        <v>0</v>
      </c>
      <c r="K10" s="157">
        <v>0</v>
      </c>
      <c r="L10" s="157">
        <v>0</v>
      </c>
      <c r="M10" s="157">
        <v>0</v>
      </c>
      <c r="N10" s="157">
        <v>0</v>
      </c>
      <c r="O10" s="158"/>
      <c r="P10" s="158"/>
      <c r="Q10" s="158"/>
    </row>
    <row r="11" spans="1:17" ht="30" customHeight="1">
      <c r="A11" s="151" t="s">
        <v>331</v>
      </c>
      <c r="B11" s="151" t="s">
        <v>328</v>
      </c>
      <c r="C11" s="151" t="s">
        <v>327</v>
      </c>
      <c r="D11" s="154" t="s">
        <v>357</v>
      </c>
      <c r="E11" s="157">
        <v>145.4</v>
      </c>
      <c r="F11" s="157">
        <v>145.4</v>
      </c>
      <c r="G11" s="157">
        <v>0</v>
      </c>
      <c r="H11" s="157">
        <v>0</v>
      </c>
      <c r="I11" s="157">
        <v>0</v>
      </c>
      <c r="J11" s="157">
        <v>0</v>
      </c>
      <c r="K11" s="157">
        <v>0</v>
      </c>
      <c r="L11" s="157">
        <v>0</v>
      </c>
      <c r="M11" s="157">
        <v>0</v>
      </c>
      <c r="N11" s="157">
        <v>0</v>
      </c>
      <c r="O11" s="158"/>
      <c r="P11" s="158"/>
      <c r="Q11" s="158"/>
    </row>
    <row r="12" spans="1:17" ht="30" customHeight="1">
      <c r="A12" s="151" t="s">
        <v>325</v>
      </c>
      <c r="B12" s="151" t="s">
        <v>345</v>
      </c>
      <c r="C12" s="151" t="s">
        <v>337</v>
      </c>
      <c r="D12" s="159" t="s">
        <v>358</v>
      </c>
      <c r="E12" s="153">
        <v>454.09</v>
      </c>
      <c r="F12" s="153">
        <v>293.06</v>
      </c>
      <c r="G12" s="153">
        <v>110.32</v>
      </c>
      <c r="H12" s="153">
        <v>0</v>
      </c>
      <c r="I12" s="153">
        <v>0</v>
      </c>
      <c r="J12" s="153">
        <v>0</v>
      </c>
      <c r="K12" s="153">
        <v>0</v>
      </c>
      <c r="L12" s="153">
        <v>0</v>
      </c>
      <c r="M12" s="153">
        <v>0</v>
      </c>
      <c r="N12" s="153">
        <v>50.71</v>
      </c>
      <c r="O12" s="158"/>
      <c r="P12" s="158"/>
      <c r="Q12" s="158"/>
    </row>
    <row r="13" spans="1:17" ht="27" customHeight="1">
      <c r="A13" s="63"/>
      <c r="B13" s="63"/>
      <c r="C13" s="63"/>
      <c r="D13" s="63"/>
      <c r="E13" s="158"/>
      <c r="F13" s="158"/>
      <c r="G13" s="158"/>
      <c r="H13" s="158"/>
      <c r="I13" s="158"/>
      <c r="J13" s="158"/>
      <c r="K13" s="158"/>
      <c r="L13" s="158"/>
      <c r="M13" s="158"/>
      <c r="N13" s="158"/>
      <c r="O13" s="158"/>
      <c r="P13" s="158"/>
      <c r="Q13" s="158"/>
    </row>
    <row r="14" spans="1:17" ht="27" customHeight="1">
      <c r="A14" s="63"/>
      <c r="B14" s="63"/>
      <c r="C14" s="63"/>
      <c r="D14" s="63"/>
      <c r="E14" s="158"/>
      <c r="F14" s="158"/>
      <c r="G14" s="158"/>
      <c r="H14" s="158"/>
      <c r="I14" s="158"/>
      <c r="J14" s="158"/>
      <c r="K14" s="158"/>
      <c r="L14" s="158"/>
      <c r="M14" s="158"/>
      <c r="N14" s="158"/>
      <c r="O14" s="158"/>
      <c r="P14" s="158"/>
      <c r="Q14" s="158"/>
    </row>
  </sheetData>
  <sheetProtection/>
  <mergeCells count="18">
    <mergeCell ref="A3:F3"/>
    <mergeCell ref="O4:O5"/>
    <mergeCell ref="P4:P5"/>
    <mergeCell ref="Q4:Q5"/>
    <mergeCell ref="K4:K5"/>
    <mergeCell ref="L4:L5"/>
    <mergeCell ref="M4:M5"/>
    <mergeCell ref="N4:N5"/>
    <mergeCell ref="A2:Q2"/>
    <mergeCell ref="P3:Q3"/>
    <mergeCell ref="D4:D5"/>
    <mergeCell ref="E4:E5"/>
    <mergeCell ref="F4:F5"/>
    <mergeCell ref="G4:G5"/>
    <mergeCell ref="H4:H5"/>
    <mergeCell ref="I4:I5"/>
    <mergeCell ref="J4:J5"/>
    <mergeCell ref="A4:C4"/>
  </mergeCells>
  <printOptions horizontalCentered="1"/>
  <pageMargins left="0.35" right="0.35" top="0.98" bottom="0.98" header="0.51" footer="0.51"/>
  <pageSetup firstPageNumber="23" useFirstPageNumber="1" horizontalDpi="600" verticalDpi="600" orientation="landscape" paperSize="9" scale="90" r:id="rId1"/>
  <headerFooter alignWithMargins="0">
    <oddFooter>&amp;C&amp;"宋体"&amp;12－ &amp;P －</oddFooter>
  </headerFooter>
</worksheet>
</file>

<file path=xl/worksheets/sheet8.xml><?xml version="1.0" encoding="utf-8"?>
<worksheet xmlns="http://schemas.openxmlformats.org/spreadsheetml/2006/main" xmlns:r="http://schemas.openxmlformats.org/officeDocument/2006/relationships">
  <dimension ref="A1:F36"/>
  <sheetViews>
    <sheetView showZeros="0" view="pageBreakPreview" zoomScaleSheetLayoutView="100" workbookViewId="0" topLeftCell="A1">
      <selection activeCell="G11" sqref="G11"/>
    </sheetView>
  </sheetViews>
  <sheetFormatPr defaultColWidth="9.00390625" defaultRowHeight="14.25"/>
  <cols>
    <col min="1" max="1" width="25.625" style="61" customWidth="1"/>
    <col min="2" max="2" width="9.75390625" style="160" customWidth="1"/>
    <col min="3" max="3" width="24.50390625" style="61" customWidth="1"/>
    <col min="4" max="4" width="9.375" style="160" customWidth="1"/>
    <col min="5" max="5" width="11.75390625" style="160" customWidth="1"/>
    <col min="6" max="6" width="9.125" style="160" customWidth="1"/>
    <col min="7" max="7" width="29.75390625" style="61" customWidth="1"/>
    <col min="8" max="16384" width="9.00390625" style="61" customWidth="1"/>
  </cols>
  <sheetData>
    <row r="1" spans="1:6" s="29" customFormat="1" ht="21" customHeight="1">
      <c r="A1" s="27" t="s">
        <v>153</v>
      </c>
      <c r="B1" s="128"/>
      <c r="D1" s="128"/>
      <c r="E1" s="128"/>
      <c r="F1" s="128"/>
    </row>
    <row r="2" spans="1:6" s="83" customFormat="1" ht="24.75" customHeight="1">
      <c r="A2" s="287" t="s">
        <v>154</v>
      </c>
      <c r="B2" s="287"/>
      <c r="C2" s="287"/>
      <c r="D2" s="287"/>
      <c r="E2" s="287"/>
      <c r="F2" s="287"/>
    </row>
    <row r="3" spans="1:6" ht="19.5" customHeight="1">
      <c r="A3" s="61" t="s">
        <v>420</v>
      </c>
      <c r="F3" s="160" t="s">
        <v>23</v>
      </c>
    </row>
    <row r="4" spans="1:6" ht="19.5" customHeight="1">
      <c r="A4" s="288" t="s">
        <v>155</v>
      </c>
      <c r="B4" s="289"/>
      <c r="C4" s="288" t="s">
        <v>156</v>
      </c>
      <c r="D4" s="289"/>
      <c r="E4" s="289"/>
      <c r="F4" s="289"/>
    </row>
    <row r="5" spans="1:6" ht="27">
      <c r="A5" s="117" t="s">
        <v>157</v>
      </c>
      <c r="B5" s="161" t="s">
        <v>158</v>
      </c>
      <c r="C5" s="117" t="s">
        <v>157</v>
      </c>
      <c r="D5" s="165" t="s">
        <v>28</v>
      </c>
      <c r="E5" s="168" t="s">
        <v>159</v>
      </c>
      <c r="F5" s="168" t="s">
        <v>160</v>
      </c>
    </row>
    <row r="6" spans="1:6" ht="19.5" customHeight="1">
      <c r="A6" s="84" t="s">
        <v>161</v>
      </c>
      <c r="B6" s="162">
        <v>4433.37</v>
      </c>
      <c r="C6" s="85" t="s">
        <v>52</v>
      </c>
      <c r="D6" s="166">
        <f>E6+F6</f>
        <v>3784.23</v>
      </c>
      <c r="E6" s="167">
        <v>3784.23</v>
      </c>
      <c r="F6" s="163"/>
    </row>
    <row r="7" spans="1:6" ht="19.5" customHeight="1">
      <c r="A7" s="86" t="s">
        <v>162</v>
      </c>
      <c r="B7" s="163">
        <v>4433.37</v>
      </c>
      <c r="C7" s="87" t="s">
        <v>56</v>
      </c>
      <c r="D7" s="166">
        <f aca="true" t="shared" si="0" ref="D7:D35">E7+F7</f>
        <v>0</v>
      </c>
      <c r="E7" s="167"/>
      <c r="F7" s="163"/>
    </row>
    <row r="8" spans="1:6" ht="19.5" customHeight="1">
      <c r="A8" s="86" t="s">
        <v>163</v>
      </c>
      <c r="B8" s="163"/>
      <c r="C8" s="87" t="s">
        <v>60</v>
      </c>
      <c r="D8" s="166">
        <f t="shared" si="0"/>
        <v>0</v>
      </c>
      <c r="E8" s="167"/>
      <c r="F8" s="163"/>
    </row>
    <row r="9" spans="1:6" ht="19.5" customHeight="1">
      <c r="A9" s="86" t="s">
        <v>164</v>
      </c>
      <c r="B9" s="163"/>
      <c r="C9" s="87" t="s">
        <v>64</v>
      </c>
      <c r="D9" s="166">
        <f t="shared" si="0"/>
        <v>0</v>
      </c>
      <c r="E9" s="167"/>
      <c r="F9" s="163"/>
    </row>
    <row r="10" spans="1:6" ht="19.5" customHeight="1">
      <c r="A10" s="86"/>
      <c r="B10" s="163"/>
      <c r="C10" s="87" t="s">
        <v>68</v>
      </c>
      <c r="D10" s="166">
        <f t="shared" si="0"/>
        <v>0</v>
      </c>
      <c r="E10" s="167"/>
      <c r="F10" s="163"/>
    </row>
    <row r="11" spans="1:6" ht="19.5" customHeight="1">
      <c r="A11" s="86"/>
      <c r="B11" s="163"/>
      <c r="C11" s="87" t="s">
        <v>71</v>
      </c>
      <c r="D11" s="166">
        <f t="shared" si="0"/>
        <v>0</v>
      </c>
      <c r="E11" s="167"/>
      <c r="F11" s="163"/>
    </row>
    <row r="12" spans="1:6" ht="19.5" customHeight="1">
      <c r="A12" s="88"/>
      <c r="B12" s="163"/>
      <c r="C12" s="87" t="s">
        <v>165</v>
      </c>
      <c r="D12" s="166">
        <f t="shared" si="0"/>
        <v>0</v>
      </c>
      <c r="E12" s="167"/>
      <c r="F12" s="163"/>
    </row>
    <row r="13" spans="1:6" ht="19.5" customHeight="1">
      <c r="A13" s="88"/>
      <c r="B13" s="163"/>
      <c r="C13" s="87" t="s">
        <v>77</v>
      </c>
      <c r="D13" s="166">
        <f t="shared" si="0"/>
        <v>503.74</v>
      </c>
      <c r="E13" s="167">
        <v>503.74</v>
      </c>
      <c r="F13" s="163"/>
    </row>
    <row r="14" spans="1:6" ht="19.5" customHeight="1">
      <c r="A14" s="88"/>
      <c r="B14" s="163"/>
      <c r="C14" s="87" t="s">
        <v>80</v>
      </c>
      <c r="D14" s="166">
        <f t="shared" si="0"/>
        <v>0</v>
      </c>
      <c r="E14" s="167"/>
      <c r="F14" s="163"/>
    </row>
    <row r="15" spans="1:6" ht="19.5" customHeight="1">
      <c r="A15" s="86"/>
      <c r="B15" s="163"/>
      <c r="C15" s="89" t="s">
        <v>166</v>
      </c>
      <c r="D15" s="166">
        <f t="shared" si="0"/>
        <v>0</v>
      </c>
      <c r="E15" s="169"/>
      <c r="F15" s="163"/>
    </row>
    <row r="16" spans="1:6" ht="19.5" customHeight="1">
      <c r="A16" s="88"/>
      <c r="B16" s="163"/>
      <c r="C16" s="89" t="s">
        <v>86</v>
      </c>
      <c r="D16" s="166">
        <f t="shared" si="0"/>
        <v>0</v>
      </c>
      <c r="E16" s="169"/>
      <c r="F16" s="163"/>
    </row>
    <row r="17" spans="1:6" ht="19.5" customHeight="1">
      <c r="A17" s="90"/>
      <c r="B17" s="163"/>
      <c r="C17" s="89" t="s">
        <v>89</v>
      </c>
      <c r="D17" s="166">
        <f t="shared" si="0"/>
        <v>0</v>
      </c>
      <c r="E17" s="169"/>
      <c r="F17" s="163"/>
    </row>
    <row r="18" spans="1:6" ht="19.5" customHeight="1">
      <c r="A18" s="90"/>
      <c r="B18" s="163"/>
      <c r="C18" s="89" t="s">
        <v>92</v>
      </c>
      <c r="D18" s="166">
        <f t="shared" si="0"/>
        <v>0</v>
      </c>
      <c r="E18" s="169"/>
      <c r="F18" s="163"/>
    </row>
    <row r="19" spans="1:6" ht="19.5" customHeight="1">
      <c r="A19" s="90"/>
      <c r="B19" s="163"/>
      <c r="C19" s="91" t="s">
        <v>95</v>
      </c>
      <c r="D19" s="166">
        <f t="shared" si="0"/>
        <v>0</v>
      </c>
      <c r="E19" s="170"/>
      <c r="F19" s="163"/>
    </row>
    <row r="20" spans="1:6" ht="19.5" customHeight="1">
      <c r="A20" s="90"/>
      <c r="B20" s="163"/>
      <c r="C20" s="91" t="s">
        <v>167</v>
      </c>
      <c r="D20" s="166">
        <f t="shared" si="0"/>
        <v>0</v>
      </c>
      <c r="E20" s="170"/>
      <c r="F20" s="163"/>
    </row>
    <row r="21" spans="1:6" ht="19.5" customHeight="1">
      <c r="A21" s="90"/>
      <c r="B21" s="163"/>
      <c r="C21" s="91" t="s">
        <v>101</v>
      </c>
      <c r="D21" s="166">
        <f t="shared" si="0"/>
        <v>0</v>
      </c>
      <c r="E21" s="170"/>
      <c r="F21" s="163"/>
    </row>
    <row r="22" spans="1:6" ht="19.5" customHeight="1">
      <c r="A22" s="90"/>
      <c r="B22" s="163"/>
      <c r="C22" s="91" t="s">
        <v>103</v>
      </c>
      <c r="D22" s="166">
        <f t="shared" si="0"/>
        <v>0</v>
      </c>
      <c r="E22" s="170"/>
      <c r="F22" s="163"/>
    </row>
    <row r="23" spans="1:6" ht="19.5" customHeight="1">
      <c r="A23" s="90"/>
      <c r="B23" s="163"/>
      <c r="C23" s="91" t="s">
        <v>104</v>
      </c>
      <c r="D23" s="166">
        <f t="shared" si="0"/>
        <v>0</v>
      </c>
      <c r="E23" s="170"/>
      <c r="F23" s="163"/>
    </row>
    <row r="24" spans="1:6" ht="19.5" customHeight="1">
      <c r="A24" s="90"/>
      <c r="B24" s="163"/>
      <c r="C24" s="91" t="s">
        <v>168</v>
      </c>
      <c r="D24" s="166">
        <f t="shared" si="0"/>
        <v>0</v>
      </c>
      <c r="E24" s="170"/>
      <c r="F24" s="163"/>
    </row>
    <row r="25" spans="1:6" ht="19.5" customHeight="1">
      <c r="A25" s="90"/>
      <c r="B25" s="163"/>
      <c r="C25" s="89" t="s">
        <v>106</v>
      </c>
      <c r="D25" s="166">
        <f t="shared" si="0"/>
        <v>145.4</v>
      </c>
      <c r="E25" s="169">
        <v>145.4</v>
      </c>
      <c r="F25" s="163"/>
    </row>
    <row r="26" spans="1:6" ht="19.5" customHeight="1">
      <c r="A26" s="90"/>
      <c r="B26" s="163"/>
      <c r="C26" s="89" t="s">
        <v>107</v>
      </c>
      <c r="D26" s="166">
        <f t="shared" si="0"/>
        <v>0</v>
      </c>
      <c r="E26" s="169"/>
      <c r="F26" s="163"/>
    </row>
    <row r="27" spans="1:6" ht="19.5" customHeight="1">
      <c r="A27" s="90"/>
      <c r="B27" s="163"/>
      <c r="C27" s="89" t="s">
        <v>108</v>
      </c>
      <c r="D27" s="166">
        <f t="shared" si="0"/>
        <v>0</v>
      </c>
      <c r="E27" s="169"/>
      <c r="F27" s="163"/>
    </row>
    <row r="28" spans="1:6" ht="19.5" customHeight="1">
      <c r="A28" s="90"/>
      <c r="B28" s="163"/>
      <c r="C28" s="89" t="s">
        <v>169</v>
      </c>
      <c r="D28" s="166">
        <f t="shared" si="0"/>
        <v>0</v>
      </c>
      <c r="E28" s="169"/>
      <c r="F28" s="163"/>
    </row>
    <row r="29" spans="1:6" ht="19.5" customHeight="1">
      <c r="A29" s="90"/>
      <c r="B29" s="163"/>
      <c r="C29" s="92" t="s">
        <v>170</v>
      </c>
      <c r="D29" s="166">
        <f t="shared" si="0"/>
        <v>0</v>
      </c>
      <c r="E29" s="171"/>
      <c r="F29" s="163"/>
    </row>
    <row r="30" spans="1:6" ht="19.5" customHeight="1">
      <c r="A30" s="90"/>
      <c r="B30" s="163"/>
      <c r="C30" s="85" t="s">
        <v>171</v>
      </c>
      <c r="D30" s="166">
        <f t="shared" si="0"/>
        <v>0</v>
      </c>
      <c r="E30" s="167"/>
      <c r="F30" s="163"/>
    </row>
    <row r="31" spans="1:6" ht="19.5" customHeight="1">
      <c r="A31" s="90"/>
      <c r="B31" s="163"/>
      <c r="C31" s="37" t="s">
        <v>172</v>
      </c>
      <c r="D31" s="166">
        <f t="shared" si="0"/>
        <v>0</v>
      </c>
      <c r="E31" s="124"/>
      <c r="F31" s="163"/>
    </row>
    <row r="32" spans="1:6" ht="19.5" customHeight="1">
      <c r="A32" s="90"/>
      <c r="B32" s="163"/>
      <c r="C32" s="85" t="s">
        <v>173</v>
      </c>
      <c r="D32" s="166">
        <f t="shared" si="0"/>
        <v>0</v>
      </c>
      <c r="E32" s="167"/>
      <c r="F32" s="163"/>
    </row>
    <row r="33" spans="1:6" ht="19.5" customHeight="1">
      <c r="A33" s="90"/>
      <c r="B33" s="163"/>
      <c r="C33" s="85" t="s">
        <v>174</v>
      </c>
      <c r="D33" s="166">
        <f t="shared" si="0"/>
        <v>0</v>
      </c>
      <c r="E33" s="167"/>
      <c r="F33" s="163"/>
    </row>
    <row r="34" spans="1:6" ht="19.5" customHeight="1">
      <c r="A34" s="90"/>
      <c r="B34" s="163"/>
      <c r="C34" s="93"/>
      <c r="D34" s="167"/>
      <c r="E34" s="167"/>
      <c r="F34" s="163"/>
    </row>
    <row r="35" spans="1:6" ht="19.5" customHeight="1">
      <c r="A35" s="118" t="s">
        <v>116</v>
      </c>
      <c r="B35" s="164">
        <f>B6+B9</f>
        <v>4433.37</v>
      </c>
      <c r="C35" s="118" t="s">
        <v>117</v>
      </c>
      <c r="D35" s="166">
        <f t="shared" si="0"/>
        <v>4433.37</v>
      </c>
      <c r="E35" s="164">
        <f>SUM(E6:E34)</f>
        <v>4433.37</v>
      </c>
      <c r="F35" s="164">
        <f>SUM(F6:F34)</f>
        <v>0</v>
      </c>
    </row>
    <row r="36" spans="1:6" ht="19.5" customHeight="1">
      <c r="A36" s="290" t="s">
        <v>175</v>
      </c>
      <c r="B36" s="290"/>
      <c r="C36" s="290"/>
      <c r="D36" s="290"/>
      <c r="E36" s="290"/>
      <c r="F36" s="290"/>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19.5" customHeight="1"/>
    <row r="235" ht="19.5" customHeight="1"/>
    <row r="236" ht="19.5" customHeight="1"/>
    <row r="237" ht="19.5" customHeight="1"/>
  </sheetData>
  <sheetProtection/>
  <mergeCells count="4">
    <mergeCell ref="A2:F2"/>
    <mergeCell ref="A4:B4"/>
    <mergeCell ref="C4:F4"/>
    <mergeCell ref="A36:F36"/>
  </mergeCells>
  <conditionalFormatting sqref="A6:A16">
    <cfRule type="cellIs" priority="1" dxfId="0" operator="equal" stopIfTrue="1">
      <formula>0</formula>
    </cfRule>
  </conditionalFormatting>
  <printOptions horizontalCentered="1"/>
  <pageMargins left="0.35433070866141736" right="0.35433070866141736" top="0.7086614173228347" bottom="0.6692913385826772" header="0.5118110236220472" footer="0.31496062992125984"/>
  <pageSetup firstPageNumber="24" useFirstPageNumber="1" horizontalDpi="600" verticalDpi="600" orientation="portrait" paperSize="9" scale="85" r:id="rId1"/>
  <headerFooter alignWithMargins="0">
    <oddFooter>&amp;C&amp;"宋体"&amp;12－ &amp;P －</oddFooter>
  </headerFooter>
</worksheet>
</file>

<file path=xl/worksheets/sheet9.xml><?xml version="1.0" encoding="utf-8"?>
<worksheet xmlns="http://schemas.openxmlformats.org/spreadsheetml/2006/main" xmlns:r="http://schemas.openxmlformats.org/officeDocument/2006/relationships">
  <dimension ref="A1:G15"/>
  <sheetViews>
    <sheetView showZeros="0" workbookViewId="0" topLeftCell="A1">
      <selection activeCell="G7" sqref="G7"/>
    </sheetView>
  </sheetViews>
  <sheetFormatPr defaultColWidth="6.875" defaultRowHeight="23.25" customHeight="1"/>
  <cols>
    <col min="1" max="1" width="4.375" style="60" customWidth="1"/>
    <col min="2" max="2" width="5.00390625" style="60" customWidth="1"/>
    <col min="3" max="3" width="4.50390625" style="60" customWidth="1"/>
    <col min="4" max="4" width="21.00390625" style="60" customWidth="1"/>
    <col min="5" max="5" width="18.50390625" style="60" customWidth="1"/>
    <col min="6" max="6" width="28.875" style="60" customWidth="1"/>
    <col min="7" max="7" width="30.125" style="60" customWidth="1"/>
    <col min="8" max="16384" width="6.875" style="60" customWidth="1"/>
  </cols>
  <sheetData>
    <row r="1" spans="1:3" s="29" customFormat="1" ht="23.25" customHeight="1">
      <c r="A1" s="27" t="s">
        <v>176</v>
      </c>
      <c r="B1" s="27"/>
      <c r="C1" s="27"/>
    </row>
    <row r="2" spans="1:7" ht="30" customHeight="1">
      <c r="A2" s="291" t="s">
        <v>177</v>
      </c>
      <c r="B2" s="291"/>
      <c r="C2" s="291"/>
      <c r="D2" s="291"/>
      <c r="E2" s="291"/>
      <c r="F2" s="291"/>
      <c r="G2" s="291"/>
    </row>
    <row r="3" spans="1:7" ht="23.25" customHeight="1">
      <c r="A3" s="295" t="s">
        <v>419</v>
      </c>
      <c r="B3" s="295"/>
      <c r="C3" s="295"/>
      <c r="D3" s="295"/>
      <c r="G3" s="65" t="s">
        <v>23</v>
      </c>
    </row>
    <row r="4" spans="1:7" s="78" customFormat="1" ht="29.25" customHeight="1">
      <c r="A4" s="271" t="s">
        <v>352</v>
      </c>
      <c r="B4" s="272"/>
      <c r="C4" s="273"/>
      <c r="D4" s="31" t="s">
        <v>121</v>
      </c>
      <c r="E4" s="79" t="s">
        <v>28</v>
      </c>
      <c r="F4" s="31" t="s">
        <v>34</v>
      </c>
      <c r="G4" s="79" t="s">
        <v>178</v>
      </c>
    </row>
    <row r="5" spans="1:7" s="78" customFormat="1" ht="23.25" customHeight="1">
      <c r="A5" s="172" t="s">
        <v>349</v>
      </c>
      <c r="B5" s="172" t="s">
        <v>350</v>
      </c>
      <c r="C5" s="172" t="s">
        <v>351</v>
      </c>
      <c r="D5" s="80" t="s">
        <v>28</v>
      </c>
      <c r="E5" s="230">
        <f>F5+G5</f>
        <v>4433.37</v>
      </c>
      <c r="F5" s="174">
        <f>SUM(F6:F13)</f>
        <v>3280.77</v>
      </c>
      <c r="G5" s="174">
        <f>G6+G7+G8+G9+G10+G10+G11</f>
        <v>1152.6</v>
      </c>
    </row>
    <row r="6" spans="1:7" ht="25.5" customHeight="1">
      <c r="A6" s="139" t="s">
        <v>325</v>
      </c>
      <c r="B6" s="139" t="s">
        <v>326</v>
      </c>
      <c r="C6" s="151" t="s">
        <v>327</v>
      </c>
      <c r="D6" s="152" t="s">
        <v>353</v>
      </c>
      <c r="E6" s="175">
        <v>2215.04</v>
      </c>
      <c r="F6" s="131">
        <v>2215.04</v>
      </c>
      <c r="G6" s="176"/>
    </row>
    <row r="7" spans="1:7" ht="25.5" customHeight="1">
      <c r="A7" s="139" t="s">
        <v>325</v>
      </c>
      <c r="B7" s="139" t="s">
        <v>326</v>
      </c>
      <c r="C7" s="151" t="s">
        <v>328</v>
      </c>
      <c r="D7" s="152" t="s">
        <v>354</v>
      </c>
      <c r="E7" s="175">
        <v>1115.1</v>
      </c>
      <c r="F7" s="131">
        <v>0</v>
      </c>
      <c r="G7" s="131">
        <v>1115.1</v>
      </c>
    </row>
    <row r="8" spans="1:7" ht="25.5" customHeight="1">
      <c r="A8" s="139" t="s">
        <v>329</v>
      </c>
      <c r="B8" s="139" t="s">
        <v>330</v>
      </c>
      <c r="C8" s="151" t="s">
        <v>327</v>
      </c>
      <c r="D8" s="152" t="s">
        <v>355</v>
      </c>
      <c r="E8" s="175">
        <v>373.41</v>
      </c>
      <c r="F8" s="131">
        <v>373.41</v>
      </c>
      <c r="G8" s="176"/>
    </row>
    <row r="9" spans="1:7" ht="25.5" customHeight="1">
      <c r="A9" s="139" t="s">
        <v>329</v>
      </c>
      <c r="B9" s="139" t="s">
        <v>330</v>
      </c>
      <c r="C9" s="151" t="s">
        <v>330</v>
      </c>
      <c r="D9" s="152" t="s">
        <v>356</v>
      </c>
      <c r="E9" s="175">
        <v>130.33</v>
      </c>
      <c r="F9" s="131">
        <v>130.33</v>
      </c>
      <c r="G9" s="176"/>
    </row>
    <row r="10" spans="1:7" ht="25.5" customHeight="1">
      <c r="A10" s="139" t="s">
        <v>331</v>
      </c>
      <c r="B10" s="139" t="s">
        <v>328</v>
      </c>
      <c r="C10" s="151" t="s">
        <v>327</v>
      </c>
      <c r="D10" s="152" t="s">
        <v>357</v>
      </c>
      <c r="E10" s="175">
        <v>145.4</v>
      </c>
      <c r="F10" s="131">
        <v>145.4</v>
      </c>
      <c r="G10" s="176"/>
    </row>
    <row r="11" spans="1:7" ht="25.5" customHeight="1">
      <c r="A11" s="139" t="s">
        <v>325</v>
      </c>
      <c r="B11" s="139" t="s">
        <v>345</v>
      </c>
      <c r="C11" s="151" t="s">
        <v>337</v>
      </c>
      <c r="D11" s="152" t="s">
        <v>339</v>
      </c>
      <c r="E11" s="175">
        <v>454.09</v>
      </c>
      <c r="F11" s="131">
        <v>416.59</v>
      </c>
      <c r="G11" s="169">
        <v>37.5</v>
      </c>
    </row>
    <row r="12" spans="1:7" ht="25.5" customHeight="1">
      <c r="A12" s="76"/>
      <c r="B12" s="76"/>
      <c r="C12" s="76"/>
      <c r="D12" s="76"/>
      <c r="E12" s="177">
        <f>F12+G12</f>
        <v>0</v>
      </c>
      <c r="F12" s="176"/>
      <c r="G12" s="176"/>
    </row>
    <row r="13" spans="1:7" ht="25.5" customHeight="1">
      <c r="A13" s="76"/>
      <c r="B13" s="76"/>
      <c r="C13" s="76"/>
      <c r="D13" s="76"/>
      <c r="E13" s="82">
        <f>F13+G13</f>
        <v>0</v>
      </c>
      <c r="F13" s="76"/>
      <c r="G13" s="76"/>
    </row>
    <row r="14" spans="1:7" ht="29.25" customHeight="1">
      <c r="A14" s="292" t="s">
        <v>179</v>
      </c>
      <c r="B14" s="292"/>
      <c r="C14" s="292"/>
      <c r="D14" s="292"/>
      <c r="E14" s="292"/>
      <c r="F14" s="292"/>
      <c r="G14" s="292"/>
    </row>
    <row r="15" spans="1:7" ht="19.5" customHeight="1">
      <c r="A15" s="293"/>
      <c r="B15" s="293"/>
      <c r="C15" s="293"/>
      <c r="D15" s="294"/>
      <c r="E15" s="294"/>
      <c r="F15" s="294"/>
      <c r="G15" s="294"/>
    </row>
  </sheetData>
  <sheetProtection/>
  <mergeCells count="5">
    <mergeCell ref="A2:G2"/>
    <mergeCell ref="A14:G14"/>
    <mergeCell ref="A15:G15"/>
    <mergeCell ref="A4:C4"/>
    <mergeCell ref="A3:D3"/>
  </mergeCells>
  <printOptions horizontalCentered="1"/>
  <pageMargins left="0.35" right="0.35" top="0.98" bottom="0.98" header="0.51" footer="0.51"/>
  <pageSetup firstPageNumber="25" useFirstPageNumber="1" horizontalDpi="600" verticalDpi="600" orientation="landscape" paperSize="9" r:id="rId1"/>
  <headerFooter alignWithMargins="0">
    <oddFooter>&amp;C&amp;"宋体"&amp;12－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王建辉</dc:creator>
  <cp:keywords/>
  <dc:description/>
  <cp:lastModifiedBy>Win10</cp:lastModifiedBy>
  <cp:lastPrinted>2020-02-20T02:34:46Z</cp:lastPrinted>
  <dcterms:created xsi:type="dcterms:W3CDTF">2015-04-15T03:34:12Z</dcterms:created>
  <dcterms:modified xsi:type="dcterms:W3CDTF">2020-02-20T07:12:57Z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