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'g05一般公共预算财政拨款支出决算表'!$A$1:$F$23</definedName>
    <definedName name="_xlnm.Print_Area" localSheetId="5">'g06一般公共预算财政拨款基本支出决算表 功能)'!$A$1:$F$22</definedName>
    <definedName name="_xlnm.Print_Area" localSheetId="6">'g07一般公共预算财政拨款基本支出决算表（经济）'!$A$1:$F$38</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<sst xmlns="http://schemas.openxmlformats.org/spreadsheetml/2006/main" count="308" uniqueCount="191">
  <si>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</si>
  <si>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</si>
  <si>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</si>
  <si>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</si>
  <si>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</si>
  <si>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</si>
  <si>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</si>
  <si>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</si>
  <si>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</si>
  <si>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</si>
  <si>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</si>
  <si>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</si>
  <si>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</si>
  <si>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</si>
  <si>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</si>
  <si>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</si>
  <si>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</si>
  <si>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</si>
  <si>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</si>
  <si>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</si>
  <si>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</si>
  <si>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</si>
  <si>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</si>
  <si>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</si>
  <si>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</si>
  <si>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</si>
  <si>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</si>
  <si>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</si>
  <si>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</si>
  <si>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</si>
  <si>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</si>
  <si>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</si>
  <si>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</si>
  <si>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</si>
  <si>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</si>
  <si>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</si>
  <si>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</si>
  <si>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</si>
  <si>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</si>
  <si>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</si>
  <si>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</si>
  <si>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</si>
  <si>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</si>
  <si>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</si>
  <si>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</si>
  <si>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</si>
  <si>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</si>
  <si>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</si>
  <si>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</si>
  <si>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</si>
  <si>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</si>
  <si>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</si>
  <si>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</si>
  <si>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</si>
  <si>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</si>
  <si>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</si>
  <si>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</si>
  <si>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</si>
  <si>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</si>
  <si>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</si>
  <si>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</si>
  <si>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</si>
  <si>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收入决算表</t>
  </si>
  <si>
    <t>二、政府性基金预算财政拨款</t>
  </si>
  <si>
    <t>年初财政拨款结转和结余</t>
  </si>
  <si>
    <t>政府性基金预算财政拨款收入支出决算表</t>
  </si>
  <si>
    <t>人员经费</t>
  </si>
  <si>
    <t>公用经费</t>
  </si>
  <si>
    <t>功能分类科目编码</t>
  </si>
  <si>
    <t>功能分类科目编码</t>
  </si>
  <si>
    <t>年初结转和结余</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</si>
  <si>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</si>
  <si>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</si>
  <si>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</si>
  <si>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</si>
  <si>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</si>
  <si>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</si>
  <si>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</si>
  <si>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</si>
  <si>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</si>
  <si>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</si>
  <si>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</si>
  <si>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</si>
  <si>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</si>
  <si>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</si>
  <si>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</si>
  <si>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</si>
  <si>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</si>
  <si>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</si>
  <si>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</si>
  <si>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</si>
  <si>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</si>
  <si>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</si>
  <si>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</si>
  <si>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</si>
  <si>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</si>
  <si>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</si>
  <si>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</si>
  <si>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</si>
  <si>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</si>
  <si>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</si>
  <si>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</si>
  <si>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</si>
  <si>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</si>
  <si>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</si>
  <si>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</si>
  <si>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</si>
  <si>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</si>
  <si>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</si>
  <si>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</si>
  <si>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</si>
  <si>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</si>
  <si>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</si>
  <si>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</si>
  <si>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</si>
  <si>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</si>
  <si>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</si>
  <si>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</si>
  <si>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</si>
  <si>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金额单位：万元</t>
  </si>
  <si>
    <t>一般公共预算财政拨款“三公”经费支出决算表</t>
  </si>
  <si>
    <t>单位：万元</t>
  </si>
  <si>
    <r>
      <t xml:space="preserve">项 </t>
    </r>
    <r>
      <rPr>
        <sz val="11"/>
        <color indexed="8"/>
        <rFont val="宋体"/>
        <family val="0"/>
      </rPr>
      <t xml:space="preserve">   </t>
    </r>
    <r>
      <rPr>
        <sz val="12"/>
        <rFont val="宋体"/>
        <family val="0"/>
      </rPr>
      <t>目</t>
    </r>
  </si>
  <si>
    <t>本年支出合计</t>
  </si>
  <si>
    <t>人员经费</t>
  </si>
  <si>
    <t>公用经费</t>
  </si>
  <si>
    <t>合计</t>
  </si>
  <si>
    <t>一般公共预算财政拨款基本支出决算表（按经济分类）</t>
  </si>
  <si>
    <t>一般公共预算财政拨款基本支出决算表（按功能分类）</t>
  </si>
  <si>
    <t>支出决算表</t>
  </si>
  <si>
    <t>一般公共预算财政拨款支出决算表</t>
  </si>
  <si>
    <t>一、工资福利支出</t>
  </si>
  <si>
    <t>基本工资</t>
  </si>
  <si>
    <t>津贴补贴</t>
  </si>
  <si>
    <t>其他工资福利支出</t>
  </si>
  <si>
    <t>二、商品和服务支出</t>
  </si>
  <si>
    <t>办公费</t>
  </si>
  <si>
    <t>印刷费</t>
  </si>
  <si>
    <t>其他商品和服务支出</t>
  </si>
  <si>
    <t>三、对个人和家庭的补助</t>
  </si>
  <si>
    <t>离休费</t>
  </si>
  <si>
    <t>退休费</t>
  </si>
  <si>
    <t>其他对个人和家庭的补助</t>
  </si>
  <si>
    <t>收入支出决算总表</t>
  </si>
  <si>
    <t>注：本表反映部门本年度取得的各项收入情况。</t>
  </si>
  <si>
    <t>注：本表需细化到支出功能分类的项级科目。</t>
  </si>
  <si>
    <t>注：本表需细化到支出经济分类款级科目。</t>
  </si>
  <si>
    <t>注：本表反映部门本年度政府性基金预算财政拨款收入支出及结转和结余情况，需细化到支出功能分类的项级科目。</t>
  </si>
  <si>
    <t>功能分类科目编码</t>
  </si>
  <si>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</si>
  <si>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</si>
  <si>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</si>
  <si>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二、公共安全支出</t>
  </si>
  <si>
    <t>三、文化体育与传媒支出</t>
  </si>
  <si>
    <t>四、社会保障和就业支出</t>
  </si>
  <si>
    <t>五、住房保障支出</t>
  </si>
  <si>
    <t>六、其他支出</t>
  </si>
  <si>
    <t>部门：中共常德市委办公室</t>
  </si>
  <si>
    <t xml:space="preserve">  信访事务</t>
  </si>
  <si>
    <t xml:space="preserve">  其他财政事务支出</t>
  </si>
  <si>
    <t xml:space="preserve">  行政运行</t>
  </si>
  <si>
    <t xml:space="preserve">  一般行政管理事务</t>
  </si>
  <si>
    <t xml:space="preserve">  其他党委办公厅（室）及相关机构事务支出</t>
  </si>
  <si>
    <t xml:space="preserve">  其他共产党事务支出</t>
  </si>
  <si>
    <t xml:space="preserve">  其他一般公共服务支出</t>
  </si>
  <si>
    <t xml:space="preserve">  保密管理</t>
  </si>
  <si>
    <t xml:space="preserve">  其他国家保密支出</t>
  </si>
  <si>
    <t xml:space="preserve">  其他文化体育与传媒支出</t>
  </si>
  <si>
    <t xml:space="preserve">  归口管理的行政单位离退休</t>
  </si>
  <si>
    <t xml:space="preserve">  其他行政事业单位离退休支出</t>
  </si>
  <si>
    <t xml:space="preserve">  死亡抚恤</t>
  </si>
  <si>
    <t xml:space="preserve">  住房公积金</t>
  </si>
  <si>
    <t xml:space="preserve">  其他支出</t>
  </si>
  <si>
    <t>部门：中共常德市委办公室</t>
  </si>
  <si>
    <t>部门:中共常德市委办公室</t>
  </si>
  <si>
    <t>奖金</t>
  </si>
  <si>
    <t>社会保障缴费</t>
  </si>
  <si>
    <t>物业管理费</t>
  </si>
  <si>
    <t>差旅费</t>
  </si>
  <si>
    <t>维修（护）费</t>
  </si>
  <si>
    <t>租赁费</t>
  </si>
  <si>
    <t>会议费</t>
  </si>
  <si>
    <t>培训费</t>
  </si>
  <si>
    <t>公务接待费</t>
  </si>
  <si>
    <t>劳务费</t>
  </si>
  <si>
    <t>工会经费</t>
  </si>
  <si>
    <t>福利费</t>
  </si>
  <si>
    <t>公务用车运行费</t>
  </si>
  <si>
    <t>抚恤金</t>
  </si>
  <si>
    <t>奖励金</t>
  </si>
  <si>
    <t>住房公积金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</si>
</sst>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_ "/>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1"/>
      <name val="宋体"/>
      <family val="0"/>
    </font>
    <font>
      <b/>
      <sz val="11"/>
      <name val="宋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8"/>
      <name val="方正小标宋_GBK"/>
      <family val="0"/>
    </font>
    <font>
      <sz val="18"/>
      <color indexed="8"/>
      <name val="方正小标宋_GBK"/>
      <family val="0"/>
    </font>
    <font>
      <u val="single"/>
      <sz val="12"/>
      <color indexed="36"/>
      <name val="宋体"/>
      <family val="0"/>
    </font>
    <font>
      <sz val="20"/>
      <name val="方正小标宋简体"/>
      <family val="0"/>
    </font>
    <font>
      <sz val="18"/>
      <color indexed="8"/>
      <name val="方正小标宋简体"/>
      <family val="0"/>
    </font>
    <font>
      <sz val="22"/>
      <name val="方正小标宋_GBK"/>
      <family val="0"/>
    </font>
    <font>
      <sz val="20"/>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style="medium"/>
      <bottom>
        <color indexed="63"/>
      </bottom>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9" fillId="0" borderId="0">
      <alignment/>
      <protection/>
    </xf>
    <xf numFmtId="0" fontId="12" fillId="0" borderId="0">
      <alignment/>
      <protection/>
    </xf>
    <xf numFmtId="0" fontId="23" fillId="0" borderId="0" applyNumberFormat="0" applyFill="0" applyBorder="0" applyAlignment="0" applyProtection="0"/>
    <xf numFmtId="0" fontId="1" fillId="34" borderId="9" applyNumberFormat="0" applyFont="0" applyAlignment="0" applyProtection="0"/>
  </cellStyleXfs>
  <cellXfs count="240">
    <xf numFmtId="0" fontId="0" fillId="0" borderId="0" xfId="0" applyAlignment="1">
      <alignment/>
    </xf>
    <xf numFmtId="0" fontId="5" fillId="0" borderId="0" xfId="56" applyFont="1" applyBorder="1" applyAlignment="1">
      <alignment horizontal="right" vertical="center"/>
      <protection/>
    </xf>
    <xf numFmtId="0" fontId="5" fillId="0" borderId="0" xfId="56" applyFont="1" applyAlignment="1">
      <alignment horizontal="right" vertical="center"/>
      <protection/>
    </xf>
    <xf numFmtId="0" fontId="0" fillId="35" borderId="0" xfId="56" applyFill="1" applyAlignment="1">
      <alignment horizontal="right" vertical="center"/>
      <protection/>
    </xf>
    <xf numFmtId="0" fontId="0" fillId="0" borderId="0" xfId="56" applyBorder="1" applyAlignment="1">
      <alignment horizontal="right" vertical="center"/>
      <protection/>
    </xf>
    <xf numFmtId="0" fontId="0" fillId="0" borderId="0" xfId="56" applyAlignment="1">
      <alignment horizontal="right" vertical="center"/>
      <protection/>
    </xf>
    <xf numFmtId="0" fontId="6" fillId="35" borderId="0" xfId="56" applyFont="1" applyFill="1" applyAlignment="1">
      <alignment horizontal="left" vertical="center"/>
      <protection/>
    </xf>
    <xf numFmtId="0" fontId="3" fillId="0" borderId="0" xfId="56" applyFont="1" applyBorder="1" applyAlignment="1">
      <alignment horizontal="right" vertical="center"/>
      <protection/>
    </xf>
    <xf numFmtId="0" fontId="3" fillId="0" borderId="0" xfId="56" applyFont="1" applyAlignment="1">
      <alignment horizontal="right" vertical="center"/>
      <protection/>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3" fillId="35" borderId="0" xfId="58" applyFont="1" applyFill="1" applyAlignment="1">
      <alignment horizontal="center" vertical="center" wrapText="1"/>
      <protection/>
    </xf>
    <xf numFmtId="0" fontId="3"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3"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0" xfId="58" applyFont="1" applyAlignment="1">
      <alignment vertical="center" wrapText="1"/>
      <protection/>
    </xf>
    <xf numFmtId="0" fontId="0" fillId="0" borderId="12" xfId="58" applyFont="1" applyBorder="1" applyAlignment="1">
      <alignment vertical="center" wrapText="1"/>
      <protection/>
    </xf>
    <xf numFmtId="0" fontId="0" fillId="0" borderId="0" xfId="58" applyFont="1" applyAlignment="1">
      <alignment horizontal="left" vertical="center"/>
      <protection/>
    </xf>
    <xf numFmtId="0" fontId="0" fillId="0" borderId="0" xfId="58" applyAlignment="1">
      <alignment vertical="center" wrapText="1"/>
      <protection/>
    </xf>
    <xf numFmtId="0" fontId="3" fillId="35" borderId="13" xfId="58"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8" applyNumberFormat="1" applyFont="1" applyFill="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0" fontId="0" fillId="0" borderId="10" xfId="58" applyFont="1" applyFill="1" applyBorder="1" applyAlignment="1">
      <alignment vertical="center" wrapText="1"/>
      <protection/>
    </xf>
    <xf numFmtId="4" fontId="0" fillId="0" borderId="10" xfId="58" applyNumberFormat="1" applyFont="1" applyFill="1" applyBorder="1" applyAlignment="1">
      <alignment vertical="center" wrapText="1"/>
      <protection/>
    </xf>
    <xf numFmtId="0" fontId="0" fillId="0" borderId="11" xfId="58" applyFont="1" applyFill="1" applyBorder="1" applyAlignment="1">
      <alignment vertical="center" wrapText="1"/>
      <protection/>
    </xf>
    <xf numFmtId="0" fontId="0" fillId="0" borderId="12" xfId="58" applyFont="1" applyFill="1" applyBorder="1" applyAlignment="1">
      <alignment vertical="center" wrapText="1"/>
      <protection/>
    </xf>
    <xf numFmtId="0" fontId="0" fillId="0" borderId="14" xfId="58" applyFont="1" applyFill="1" applyBorder="1" applyAlignment="1">
      <alignment vertical="center" wrapText="1"/>
      <protection/>
    </xf>
    <xf numFmtId="0" fontId="6" fillId="35" borderId="0" xfId="56" applyFont="1" applyFill="1" applyAlignment="1">
      <alignment horizontal="right" vertical="center"/>
      <protection/>
    </xf>
    <xf numFmtId="0" fontId="3" fillId="35" borderId="0" xfId="58"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15" xfId="58" applyNumberFormat="1" applyFont="1" applyFill="1" applyBorder="1" applyAlignment="1">
      <alignment vertical="center" wrapText="1"/>
      <protection/>
    </xf>
    <xf numFmtId="0" fontId="0" fillId="0" borderId="15" xfId="58" applyFont="1" applyFill="1" applyBorder="1" applyAlignment="1">
      <alignment vertical="center" wrapText="1"/>
      <protection/>
    </xf>
    <xf numFmtId="0" fontId="0" fillId="0" borderId="16" xfId="58" applyFont="1" applyFill="1" applyBorder="1" applyAlignment="1">
      <alignment vertical="center" wrapText="1"/>
      <protection/>
    </xf>
    <xf numFmtId="184" fontId="10" fillId="35" borderId="10" xfId="56" applyNumberFormat="1" applyFont="1" applyFill="1" applyBorder="1" applyAlignment="1" quotePrefix="1">
      <alignment horizontal="center" vertical="center"/>
      <protection/>
    </xf>
    <xf numFmtId="184" fontId="10" fillId="0" borderId="17" xfId="56" applyNumberFormat="1" applyFont="1" applyFill="1" applyBorder="1" applyAlignment="1" quotePrefix="1">
      <alignment horizontal="left" vertical="center"/>
      <protection/>
    </xf>
    <xf numFmtId="184" fontId="10" fillId="0" borderId="10" xfId="56" applyNumberFormat="1" applyFont="1" applyFill="1" applyBorder="1" applyAlignment="1">
      <alignment horizontal="right" vertical="center"/>
      <protection/>
    </xf>
    <xf numFmtId="0" fontId="10" fillId="35" borderId="10" xfId="56" applyNumberFormat="1" applyFont="1" applyFill="1" applyBorder="1" applyAlignment="1" quotePrefix="1">
      <alignment horizontal="center" vertical="center"/>
      <protection/>
    </xf>
    <xf numFmtId="184" fontId="10" fillId="0" borderId="11" xfId="56" applyNumberFormat="1" applyFont="1" applyFill="1" applyBorder="1" applyAlignment="1">
      <alignment horizontal="right" vertical="center"/>
      <protection/>
    </xf>
    <xf numFmtId="184" fontId="10" fillId="35" borderId="17" xfId="56" applyNumberFormat="1" applyFont="1" applyFill="1" applyBorder="1" applyAlignment="1">
      <alignment horizontal="left" vertical="center"/>
      <protection/>
    </xf>
    <xf numFmtId="184" fontId="10" fillId="35" borderId="17" xfId="56" applyNumberFormat="1" applyFont="1" applyFill="1" applyBorder="1" applyAlignment="1" quotePrefix="1">
      <alignment horizontal="left" vertical="center"/>
      <protection/>
    </xf>
    <xf numFmtId="184" fontId="10" fillId="0" borderId="17" xfId="56" applyNumberFormat="1" applyFont="1" applyFill="1" applyBorder="1" applyAlignment="1">
      <alignment horizontal="left" vertical="center"/>
      <protection/>
    </xf>
    <xf numFmtId="184" fontId="10" fillId="0" borderId="10" xfId="56" applyNumberFormat="1" applyFont="1" applyFill="1" applyBorder="1" applyAlignment="1">
      <alignment horizontal="left" vertical="center"/>
      <protection/>
    </xf>
    <xf numFmtId="184" fontId="11" fillId="0" borderId="17" xfId="56" applyNumberFormat="1" applyFont="1" applyFill="1" applyBorder="1" applyAlignment="1" quotePrefix="1">
      <alignment horizontal="center" vertical="center"/>
      <protection/>
    </xf>
    <xf numFmtId="184" fontId="11" fillId="0" borderId="15" xfId="56" applyNumberFormat="1" applyFont="1" applyFill="1" applyBorder="1" applyAlignment="1" quotePrefix="1">
      <alignment horizontal="center" vertical="center"/>
      <protection/>
    </xf>
    <xf numFmtId="184" fontId="11" fillId="0" borderId="18" xfId="56" applyNumberFormat="1" applyFont="1" applyFill="1" applyBorder="1" applyAlignment="1" quotePrefix="1">
      <alignment vertical="center"/>
      <protection/>
    </xf>
    <xf numFmtId="184" fontId="10" fillId="0" borderId="18" xfId="56" applyNumberFormat="1" applyFont="1" applyFill="1" applyBorder="1" applyAlignment="1" quotePrefix="1">
      <alignment vertical="center"/>
      <protection/>
    </xf>
    <xf numFmtId="184" fontId="10" fillId="0" borderId="19" xfId="56" applyNumberFormat="1" applyFont="1" applyFill="1" applyBorder="1" applyAlignment="1">
      <alignment horizontal="right" vertical="center"/>
      <protection/>
    </xf>
    <xf numFmtId="184" fontId="10" fillId="0" borderId="20" xfId="56" applyNumberFormat="1" applyFont="1" applyFill="1" applyBorder="1" applyAlignment="1" quotePrefix="1">
      <alignment vertical="center"/>
      <protection/>
    </xf>
    <xf numFmtId="184" fontId="11" fillId="35" borderId="21" xfId="56" applyNumberFormat="1" applyFont="1" applyFill="1" applyBorder="1" applyAlignment="1" quotePrefix="1">
      <alignment horizontal="center" vertical="center"/>
      <protection/>
    </xf>
    <xf numFmtId="184" fontId="10" fillId="0" borderId="12" xfId="56" applyNumberFormat="1" applyFont="1" applyFill="1" applyBorder="1" applyAlignment="1">
      <alignment horizontal="right" vertical="center"/>
      <protection/>
    </xf>
    <xf numFmtId="184" fontId="11" fillId="35" borderId="16" xfId="56" applyNumberFormat="1" applyFont="1" applyFill="1" applyBorder="1" applyAlignment="1" quotePrefix="1">
      <alignment horizontal="center" vertical="center"/>
      <protection/>
    </xf>
    <xf numFmtId="184" fontId="11" fillId="0" borderId="22" xfId="56" applyNumberFormat="1" applyFont="1" applyFill="1" applyBorder="1" applyAlignment="1" quotePrefix="1">
      <alignment vertical="center"/>
      <protection/>
    </xf>
    <xf numFmtId="184" fontId="10" fillId="0" borderId="17" xfId="56" applyNumberFormat="1" applyFont="1" applyFill="1" applyBorder="1" applyAlignment="1">
      <alignment horizontal="center" vertical="center"/>
      <protection/>
    </xf>
    <xf numFmtId="184" fontId="10" fillId="0" borderId="23" xfId="56" applyNumberFormat="1" applyFont="1" applyFill="1" applyBorder="1" applyAlignment="1">
      <alignment horizontal="center" vertical="center"/>
      <protection/>
    </xf>
    <xf numFmtId="0" fontId="10" fillId="35" borderId="24" xfId="56" applyNumberFormat="1" applyFont="1" applyFill="1" applyBorder="1" applyAlignment="1" quotePrefix="1">
      <alignment horizontal="center" vertical="center"/>
      <protection/>
    </xf>
    <xf numFmtId="0" fontId="10" fillId="35" borderId="25" xfId="56" applyNumberFormat="1" applyFont="1" applyFill="1" applyBorder="1" applyAlignment="1" quotePrefix="1">
      <alignment horizontal="center" vertical="center"/>
      <protection/>
    </xf>
    <xf numFmtId="184" fontId="10" fillId="0" borderId="15" xfId="56" applyNumberFormat="1" applyFont="1" applyFill="1" applyBorder="1" applyAlignment="1">
      <alignment horizontal="center" vertical="center"/>
      <protection/>
    </xf>
    <xf numFmtId="184" fontId="0" fillId="35" borderId="10" xfId="56" applyNumberFormat="1" applyFont="1" applyFill="1" applyBorder="1" applyAlignment="1">
      <alignment horizontal="center" vertical="center"/>
      <protection/>
    </xf>
    <xf numFmtId="0" fontId="6" fillId="35" borderId="0" xfId="56" applyFont="1" applyFill="1" applyAlignment="1">
      <alignment horizontal="right" vertical="center"/>
      <protection/>
    </xf>
    <xf numFmtId="49" fontId="0" fillId="35" borderId="10" xfId="56" applyNumberFormat="1" applyFont="1" applyFill="1" applyBorder="1" applyAlignment="1">
      <alignment horizontal="center" vertical="center" wrapText="1"/>
      <protection/>
    </xf>
    <xf numFmtId="49" fontId="0" fillId="35" borderId="11" xfId="56" applyNumberFormat="1" applyFont="1" applyFill="1" applyBorder="1" applyAlignment="1">
      <alignment horizontal="center" vertical="center" wrapText="1"/>
      <protection/>
    </xf>
    <xf numFmtId="0" fontId="10" fillId="35" borderId="12" xfId="56" applyNumberFormat="1" applyFont="1" applyFill="1" applyBorder="1" applyAlignment="1" quotePrefix="1">
      <alignment horizontal="center" vertical="center"/>
      <protection/>
    </xf>
    <xf numFmtId="184" fontId="0" fillId="35" borderId="17" xfId="56" applyNumberFormat="1" applyFont="1" applyFill="1" applyBorder="1" applyAlignment="1" quotePrefix="1">
      <alignment horizontal="center" vertical="center"/>
      <protection/>
    </xf>
    <xf numFmtId="184" fontId="3" fillId="35" borderId="10" xfId="56" applyNumberFormat="1" applyFont="1" applyFill="1" applyBorder="1" applyAlignment="1" quotePrefix="1">
      <alignment horizontal="center" vertical="center"/>
      <protection/>
    </xf>
    <xf numFmtId="184" fontId="0" fillId="35" borderId="10" xfId="56" applyNumberFormat="1" applyFont="1" applyFill="1" applyBorder="1" applyAlignment="1">
      <alignment horizontal="center" vertical="center"/>
      <protection/>
    </xf>
    <xf numFmtId="184" fontId="0" fillId="35" borderId="10" xfId="56" applyNumberFormat="1" applyFont="1" applyFill="1" applyBorder="1" applyAlignment="1" quotePrefix="1">
      <alignment horizontal="center" vertical="center"/>
      <protection/>
    </xf>
    <xf numFmtId="184" fontId="0" fillId="35" borderId="11" xfId="56" applyNumberFormat="1" applyFont="1" applyFill="1" applyBorder="1" applyAlignment="1">
      <alignment horizontal="center" vertical="center"/>
      <protection/>
    </xf>
    <xf numFmtId="184" fontId="0" fillId="35" borderId="11" xfId="56" applyNumberFormat="1" applyFont="1" applyFill="1" applyBorder="1" applyAlignment="1" quotePrefix="1">
      <alignment horizontal="center" vertical="center"/>
      <protection/>
    </xf>
    <xf numFmtId="184" fontId="10" fillId="35" borderId="10" xfId="56" applyNumberFormat="1" applyFont="1" applyFill="1" applyBorder="1" applyAlignment="1" quotePrefix="1">
      <alignment horizontal="left" vertical="center"/>
      <protection/>
    </xf>
    <xf numFmtId="184" fontId="0" fillId="0" borderId="10" xfId="56" applyNumberFormat="1" applyFont="1" applyFill="1" applyBorder="1" applyAlignment="1">
      <alignment horizontal="left" vertical="center"/>
      <protection/>
    </xf>
    <xf numFmtId="184" fontId="10" fillId="0" borderId="15" xfId="56" applyNumberFormat="1" applyFont="1" applyFill="1" applyBorder="1" applyAlignment="1" quotePrefix="1">
      <alignment horizontal="left" vertical="center"/>
      <protection/>
    </xf>
    <xf numFmtId="184" fontId="10" fillId="0" borderId="18" xfId="56" applyNumberFormat="1" applyFont="1" applyFill="1" applyBorder="1" applyAlignment="1">
      <alignment horizontal="center" vertical="center"/>
      <protection/>
    </xf>
    <xf numFmtId="184" fontId="10" fillId="0" borderId="15" xfId="56" applyNumberFormat="1" applyFont="1" applyFill="1" applyBorder="1" applyAlignment="1">
      <alignment horizontal="left" vertical="center"/>
      <protection/>
    </xf>
    <xf numFmtId="184" fontId="10" fillId="0" borderId="23" xfId="56" applyNumberFormat="1" applyFont="1" applyFill="1" applyBorder="1" applyAlignment="1">
      <alignment horizontal="left" vertical="center"/>
      <protection/>
    </xf>
    <xf numFmtId="184" fontId="10" fillId="0" borderId="26" xfId="56" applyNumberFormat="1" applyFont="1" applyFill="1" applyBorder="1" applyAlignment="1">
      <alignment horizontal="left" vertical="center"/>
      <protection/>
    </xf>
    <xf numFmtId="49" fontId="0" fillId="35" borderId="10" xfId="56" applyNumberFormat="1" applyFont="1" applyFill="1" applyBorder="1" applyAlignment="1" quotePrefix="1">
      <alignment horizontal="center" vertical="center"/>
      <protection/>
    </xf>
    <xf numFmtId="49" fontId="0" fillId="35" borderId="11" xfId="56" applyNumberFormat="1" applyFont="1" applyFill="1" applyBorder="1" applyAlignment="1" quotePrefix="1">
      <alignment horizontal="center" vertical="center"/>
      <protection/>
    </xf>
    <xf numFmtId="0" fontId="2" fillId="0" borderId="0" xfId="55">
      <alignment/>
      <protection/>
    </xf>
    <xf numFmtId="0" fontId="15" fillId="0" borderId="0" xfId="57" applyFont="1" applyAlignment="1">
      <alignment horizontal="center" vertical="center" wrapText="1"/>
      <protection/>
    </xf>
    <xf numFmtId="0" fontId="14" fillId="0" borderId="0" xfId="57" applyNumberFormat="1" applyFont="1" applyFill="1" applyAlignment="1" applyProtection="1">
      <alignment horizontal="center" vertical="center"/>
      <protection/>
    </xf>
    <xf numFmtId="0" fontId="16" fillId="35" borderId="11" xfId="55" applyFont="1" applyFill="1" applyBorder="1" applyAlignment="1">
      <alignment horizontal="right" vertical="center" wrapText="1"/>
      <protection/>
    </xf>
    <xf numFmtId="0" fontId="14" fillId="0" borderId="0" xfId="57" applyNumberFormat="1" applyFont="1" applyFill="1" applyAlignment="1" applyProtection="1">
      <alignment vertical="center"/>
      <protection/>
    </xf>
    <xf numFmtId="0" fontId="13" fillId="0" borderId="0" xfId="57" applyFont="1" applyBorder="1">
      <alignment/>
      <protection/>
    </xf>
    <xf numFmtId="0" fontId="18" fillId="0" borderId="0" xfId="57" applyFont="1" applyAlignment="1">
      <alignment horizontal="right" vertical="center" wrapText="1"/>
      <protection/>
    </xf>
    <xf numFmtId="0" fontId="17" fillId="0" borderId="0" xfId="57" applyNumberFormat="1" applyFont="1" applyFill="1" applyAlignment="1" applyProtection="1">
      <alignment horizontal="center" vertical="center"/>
      <protection/>
    </xf>
    <xf numFmtId="0" fontId="18" fillId="0" borderId="0" xfId="57" applyFont="1" applyAlignment="1">
      <alignment horizontal="left" vertical="center" wrapText="1"/>
      <protection/>
    </xf>
    <xf numFmtId="0" fontId="0" fillId="35" borderId="27" xfId="55" applyFont="1" applyFill="1" applyBorder="1" applyAlignment="1">
      <alignment horizontal="center" vertical="center" wrapText="1"/>
      <protection/>
    </xf>
    <xf numFmtId="0" fontId="0" fillId="35" borderId="28" xfId="55" applyFont="1" applyFill="1" applyBorder="1" applyAlignment="1">
      <alignment horizontal="center" vertical="center" wrapText="1"/>
      <protection/>
    </xf>
    <xf numFmtId="0" fontId="20" fillId="35" borderId="17" xfId="55" applyFont="1" applyFill="1" applyBorder="1" applyAlignment="1">
      <alignment vertical="center" wrapText="1"/>
      <protection/>
    </xf>
    <xf numFmtId="0" fontId="19" fillId="35" borderId="17" xfId="55" applyFont="1" applyFill="1" applyBorder="1" applyAlignment="1">
      <alignment vertical="center" wrapText="1"/>
      <protection/>
    </xf>
    <xf numFmtId="0" fontId="18" fillId="0" borderId="0" xfId="57" applyFont="1" applyBorder="1" applyAlignment="1">
      <alignment/>
      <protection/>
    </xf>
    <xf numFmtId="0" fontId="18" fillId="0" borderId="0" xfId="57" applyFont="1" applyBorder="1" applyAlignment="1">
      <alignment horizontal="left"/>
      <protection/>
    </xf>
    <xf numFmtId="0" fontId="21" fillId="35" borderId="0" xfId="58" applyFont="1" applyFill="1" applyAlignment="1">
      <alignment vertical="center" wrapText="1"/>
      <protection/>
    </xf>
    <xf numFmtId="0" fontId="21" fillId="0" borderId="0" xfId="56" applyFont="1" applyAlignment="1">
      <alignment horizontal="left" vertical="center"/>
      <protection/>
    </xf>
    <xf numFmtId="0" fontId="21" fillId="0" borderId="0" xfId="56" applyFont="1" applyAlignment="1">
      <alignment horizontal="right" vertical="center"/>
      <protection/>
    </xf>
    <xf numFmtId="0" fontId="21" fillId="0" borderId="0" xfId="56" applyFont="1" applyBorder="1" applyAlignment="1">
      <alignment horizontal="right" vertical="center"/>
      <protection/>
    </xf>
    <xf numFmtId="0" fontId="21" fillId="0" borderId="0" xfId="0" applyFont="1" applyAlignment="1">
      <alignment horizontal="right" vertical="center"/>
    </xf>
    <xf numFmtId="184" fontId="11" fillId="0" borderId="10" xfId="56" applyNumberFormat="1" applyFont="1" applyFill="1" applyBorder="1" applyAlignment="1">
      <alignment horizontal="right" vertical="center"/>
      <protection/>
    </xf>
    <xf numFmtId="184" fontId="11" fillId="0" borderId="12" xfId="56" applyNumberFormat="1" applyFont="1" applyFill="1" applyBorder="1" applyAlignment="1">
      <alignment horizontal="right" vertical="center"/>
      <protection/>
    </xf>
    <xf numFmtId="0" fontId="6" fillId="35" borderId="0" xfId="56" applyFont="1" applyFill="1" applyAlignment="1">
      <alignment horizontal="left" vertical="center"/>
      <protection/>
    </xf>
    <xf numFmtId="0" fontId="42" fillId="0" borderId="10" xfId="45" applyBorder="1">
      <alignment vertical="center"/>
      <protection/>
    </xf>
    <xf numFmtId="0" fontId="42" fillId="0" borderId="10" xfId="45" applyBorder="1" applyAlignment="1">
      <alignment vertical="center" wrapText="1" shrinkToFit="1"/>
      <protection/>
    </xf>
    <xf numFmtId="4" fontId="42" fillId="0" borderId="10" xfId="45" applyNumberFormat="1" applyBorder="1">
      <alignment vertical="center"/>
      <protection/>
    </xf>
    <xf numFmtId="0" fontId="42" fillId="0" borderId="12" xfId="45" applyBorder="1">
      <alignment vertical="center"/>
      <protection/>
    </xf>
    <xf numFmtId="4" fontId="42" fillId="0" borderId="12" xfId="45" applyNumberFormat="1" applyBorder="1">
      <alignment vertical="center"/>
      <protection/>
    </xf>
    <xf numFmtId="0" fontId="42" fillId="0" borderId="10" xfId="45" applyBorder="1" applyAlignment="1">
      <alignment vertical="center" wrapText="1"/>
      <protection/>
    </xf>
    <xf numFmtId="184" fontId="10" fillId="0" borderId="18" xfId="56" applyNumberFormat="1" applyFont="1" applyFill="1" applyBorder="1" applyAlignment="1">
      <alignment horizontal="right" vertical="center"/>
      <protection/>
    </xf>
    <xf numFmtId="184" fontId="10" fillId="35" borderId="12" xfId="56" applyNumberFormat="1" applyFont="1" applyFill="1" applyBorder="1" applyAlignment="1" quotePrefix="1">
      <alignment horizontal="center" vertical="center"/>
      <protection/>
    </xf>
    <xf numFmtId="184" fontId="10" fillId="0" borderId="11" xfId="56" applyNumberFormat="1" applyFont="1" applyFill="1" applyBorder="1" applyAlignment="1" quotePrefix="1">
      <alignment vertical="center"/>
      <protection/>
    </xf>
    <xf numFmtId="184" fontId="11" fillId="0" borderId="14" xfId="56" applyNumberFormat="1" applyFont="1" applyFill="1" applyBorder="1" applyAlignment="1" quotePrefix="1">
      <alignment vertical="center"/>
      <protection/>
    </xf>
    <xf numFmtId="4" fontId="42" fillId="0" borderId="11" xfId="45" applyNumberFormat="1" applyBorder="1">
      <alignment vertical="center"/>
      <protection/>
    </xf>
    <xf numFmtId="184" fontId="0" fillId="0" borderId="11" xfId="58" applyNumberFormat="1" applyFont="1" applyFill="1" applyBorder="1" applyAlignment="1">
      <alignment vertical="center" wrapText="1"/>
      <protection/>
    </xf>
    <xf numFmtId="184" fontId="10" fillId="35" borderId="10" xfId="56" applyNumberFormat="1" applyFont="1" applyFill="1" applyBorder="1" applyAlignment="1" quotePrefix="1">
      <alignment horizontal="right" vertical="center"/>
      <protection/>
    </xf>
    <xf numFmtId="0" fontId="10" fillId="35" borderId="10" xfId="56" applyNumberFormat="1" applyFont="1" applyFill="1" applyBorder="1" applyAlignment="1" quotePrefix="1">
      <alignment horizontal="right" vertical="center"/>
      <protection/>
    </xf>
    <xf numFmtId="0" fontId="10" fillId="35" borderId="24" xfId="56" applyNumberFormat="1" applyFont="1" applyFill="1" applyBorder="1" applyAlignment="1" quotePrefix="1">
      <alignment horizontal="right" vertical="center"/>
      <protection/>
    </xf>
    <xf numFmtId="184" fontId="16" fillId="35" borderId="11" xfId="55" applyNumberFormat="1" applyFont="1" applyFill="1" applyBorder="1" applyAlignment="1">
      <alignment horizontal="right" vertical="center" wrapText="1"/>
      <protection/>
    </xf>
    <xf numFmtId="0" fontId="27" fillId="0" borderId="0" xfId="56" applyFont="1" applyFill="1" applyAlignment="1">
      <alignment horizontal="center" vertical="center"/>
      <protection/>
    </xf>
    <xf numFmtId="184" fontId="0" fillId="35" borderId="27" xfId="56" applyNumberFormat="1" applyFont="1" applyFill="1" applyBorder="1" applyAlignment="1" quotePrefix="1">
      <alignment horizontal="center" vertical="center"/>
      <protection/>
    </xf>
    <xf numFmtId="184" fontId="0" fillId="35" borderId="29" xfId="56" applyNumberFormat="1" applyFont="1" applyFill="1" applyBorder="1" applyAlignment="1" quotePrefix="1">
      <alignment horizontal="center" vertical="center"/>
      <protection/>
    </xf>
    <xf numFmtId="184" fontId="0" fillId="35" borderId="28" xfId="56" applyNumberFormat="1" applyFont="1" applyFill="1" applyBorder="1" applyAlignment="1" quotePrefix="1">
      <alignment horizontal="center" vertical="center"/>
      <protection/>
    </xf>
    <xf numFmtId="0" fontId="3" fillId="0" borderId="30" xfId="56" applyFont="1" applyBorder="1" applyAlignment="1">
      <alignment horizontal="left" vertical="center" wrapText="1"/>
      <protection/>
    </xf>
    <xf numFmtId="0" fontId="3" fillId="0" borderId="30" xfId="56" applyFont="1" applyBorder="1" applyAlignment="1">
      <alignment horizontal="left" vertical="center"/>
      <protection/>
    </xf>
    <xf numFmtId="0" fontId="42" fillId="0" borderId="17" xfId="45" applyBorder="1" applyAlignment="1">
      <alignment horizontal="center" vertical="center"/>
      <protection/>
    </xf>
    <xf numFmtId="0" fontId="42" fillId="0" borderId="10" xfId="45" applyBorder="1" applyAlignment="1">
      <alignment horizontal="center" vertical="center"/>
      <protection/>
    </xf>
    <xf numFmtId="0" fontId="42" fillId="0" borderId="31" xfId="45" applyBorder="1" applyAlignment="1">
      <alignment horizontal="center" vertical="center"/>
      <protection/>
    </xf>
    <xf numFmtId="0" fontId="42" fillId="0" borderId="12" xfId="45" applyBorder="1" applyAlignment="1">
      <alignment horizontal="center" vertical="center"/>
      <protection/>
    </xf>
    <xf numFmtId="0" fontId="22" fillId="0" borderId="0" xfId="0" applyFont="1" applyFill="1" applyAlignment="1">
      <alignment horizontal="center"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0" fontId="0" fillId="0" borderId="30" xfId="0" applyBorder="1" applyAlignment="1">
      <alignment horizontal="left" vertical="center" wrapText="1"/>
    </xf>
    <xf numFmtId="0" fontId="0" fillId="0" borderId="30" xfId="0" applyFont="1" applyBorder="1" applyAlignment="1">
      <alignment horizontal="left"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5" xfId="0" applyNumberFormat="1" applyFont="1" applyFill="1" applyBorder="1" applyAlignment="1">
      <alignment horizontal="center" vertical="center" wrapText="1"/>
    </xf>
    <xf numFmtId="184" fontId="0" fillId="35" borderId="32" xfId="0" applyNumberFormat="1" applyFont="1" applyFill="1" applyBorder="1" applyAlignment="1" quotePrefix="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49" fontId="0" fillId="35" borderId="40"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41" xfId="0" applyNumberFormat="1" applyFill="1" applyBorder="1" applyAlignment="1" quotePrefix="1">
      <alignment horizontal="center" vertical="center"/>
    </xf>
    <xf numFmtId="0" fontId="25" fillId="0" borderId="0" xfId="56" applyFont="1" applyFill="1" applyAlignment="1">
      <alignment horizontal="center" vertical="center"/>
      <protection/>
    </xf>
    <xf numFmtId="184" fontId="0" fillId="35" borderId="45" xfId="56" applyNumberFormat="1" applyFont="1" applyFill="1" applyBorder="1" applyAlignment="1" quotePrefix="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horizontal="left" vertical="center"/>
      <protection/>
    </xf>
    <xf numFmtId="0" fontId="0" fillId="0" borderId="28"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21" fillId="35" borderId="0" xfId="58" applyFont="1" applyFill="1" applyAlignment="1">
      <alignment horizontal="center" vertical="center" wrapText="1"/>
      <protection/>
    </xf>
    <xf numFmtId="0" fontId="0" fillId="0" borderId="27"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0" fillId="0" borderId="40"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0" xfId="58" applyFont="1" applyBorder="1" applyAlignment="1">
      <alignment horizontal="left" vertical="center" wrapText="1"/>
      <protection/>
    </xf>
    <xf numFmtId="0" fontId="26" fillId="35" borderId="0" xfId="58" applyFont="1" applyFill="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30" xfId="58" applyFont="1" applyBorder="1" applyAlignment="1">
      <alignment horizontal="left" vertical="center" wrapText="1"/>
      <protection/>
    </xf>
    <xf numFmtId="0" fontId="0" fillId="0" borderId="30" xfId="58" applyFont="1" applyBorder="1" applyAlignment="1">
      <alignment horizontal="left" vertical="center"/>
      <protection/>
    </xf>
    <xf numFmtId="0" fontId="0" fillId="0" borderId="42" xfId="58" applyFont="1" applyBorder="1" applyAlignment="1">
      <alignment horizontal="center" vertical="center" wrapText="1"/>
      <protection/>
    </xf>
    <xf numFmtId="0" fontId="0" fillId="0" borderId="43" xfId="58" applyFont="1" applyBorder="1" applyAlignment="1">
      <alignment horizontal="center" vertical="center" wrapText="1"/>
      <protection/>
    </xf>
    <xf numFmtId="0" fontId="0" fillId="0" borderId="44"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3" fillId="0" borderId="0" xfId="57" applyNumberFormat="1" applyFont="1" applyFill="1" applyAlignment="1" applyProtection="1">
      <alignment horizontal="right" wrapText="1"/>
      <protection/>
    </xf>
    <xf numFmtId="0" fontId="15" fillId="0" borderId="0" xfId="57" applyNumberFormat="1" applyFont="1" applyFill="1" applyAlignment="1" applyProtection="1">
      <alignment horizontal="right" wrapText="1"/>
      <protection/>
    </xf>
    <xf numFmtId="0" fontId="24" fillId="0" borderId="0" xfId="57" applyNumberFormat="1" applyFont="1" applyFill="1" applyAlignment="1" applyProtection="1">
      <alignment horizontal="center" vertical="center"/>
      <protection/>
    </xf>
    <xf numFmtId="0" fontId="18" fillId="0" borderId="0" xfId="57" applyFont="1" applyBorder="1" applyAlignment="1">
      <alignment horizontal="left" wrapText="1"/>
      <protection/>
    </xf>
    <xf numFmtId="0" fontId="0" fillId="0" borderId="15" xfId="58" applyFont="1" applyBorder="1" applyAlignment="1">
      <alignment horizontal="center" vertical="center" wrapText="1"/>
      <protection/>
    </xf>
    <xf numFmtId="0" fontId="0" fillId="0" borderId="10" xfId="58" applyFont="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10" xfId="45"/>
    <cellStyle name="常规 2" xfId="46"/>
    <cellStyle name="常规 3" xfId="47"/>
    <cellStyle name="常规 4" xfId="48"/>
    <cellStyle name="常规 5" xfId="49"/>
    <cellStyle name="常规 5 2" xfId="50"/>
    <cellStyle name="常规 5_×××2015年度部门决算公开表格" xfId="51"/>
    <cellStyle name="常规 6" xfId="52"/>
    <cellStyle name="常规 7" xfId="53"/>
    <cellStyle name="常规 8" xfId="54"/>
    <cellStyle name="常规 9" xfId="55"/>
    <cellStyle name="常规_2007年行政单位基层表样表" xfId="56"/>
    <cellStyle name="常规_2012年预算公开分析表（26个部门财政拨款三公经费）" xfId="57"/>
    <cellStyle name="常规_事业单位部门决算报表（讨论稿） 2" xfId="58"/>
    <cellStyle name="Hyperlink" xfId="59"/>
    <cellStyle name="好" xfId="60"/>
    <cellStyle name="好_×××2015年度部门决算公开表格"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样式 1 2"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4">
      <selection activeCell="D12" sqref="D1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spans="1:8" s="116" customFormat="1" ht="22.5">
      <c r="A1" s="115"/>
      <c r="G1" s="117"/>
      <c r="H1" s="117"/>
    </row>
    <row r="2" spans="1:8" s="2" customFormat="1" ht="25.5">
      <c r="A2" s="138" t="s">
        <v>143</v>
      </c>
      <c r="B2" s="138"/>
      <c r="C2" s="138"/>
      <c r="D2" s="138"/>
      <c r="E2" s="138"/>
      <c r="F2" s="138"/>
      <c r="G2" s="1"/>
      <c r="H2" s="1"/>
    </row>
    <row r="3" spans="1:6" ht="9.75" customHeight="1">
      <c r="A3" s="3"/>
      <c r="B3" s="3"/>
      <c r="C3" s="3"/>
      <c r="D3" s="3"/>
      <c r="E3" s="3"/>
      <c r="F3" s="47"/>
    </row>
    <row r="4" spans="1:6" ht="15" customHeight="1" thickBot="1">
      <c r="A4" s="121" t="s">
        <v>157</v>
      </c>
      <c r="B4" s="3"/>
      <c r="C4" s="3"/>
      <c r="D4" s="3"/>
      <c r="E4" s="3"/>
      <c r="F4" s="47" t="s">
        <v>71</v>
      </c>
    </row>
    <row r="5" spans="1:8" s="8" customFormat="1" ht="21.75" customHeight="1">
      <c r="A5" s="139" t="s">
        <v>0</v>
      </c>
      <c r="B5" s="140"/>
      <c r="C5" s="140"/>
      <c r="D5" s="140" t="s">
        <v>1</v>
      </c>
      <c r="E5" s="140"/>
      <c r="F5" s="141"/>
      <c r="G5" s="7"/>
      <c r="H5" s="7"/>
    </row>
    <row r="6" spans="1:8" s="8" customFormat="1" ht="21.75" customHeight="1">
      <c r="A6" s="84" t="s">
        <v>72</v>
      </c>
      <c r="B6" s="85" t="s">
        <v>2</v>
      </c>
      <c r="C6" s="86" t="s">
        <v>73</v>
      </c>
      <c r="D6" s="87" t="s">
        <v>72</v>
      </c>
      <c r="E6" s="85" t="s">
        <v>2</v>
      </c>
      <c r="F6" s="88" t="s">
        <v>73</v>
      </c>
      <c r="G6" s="7"/>
      <c r="H6" s="7"/>
    </row>
    <row r="7" spans="1:8" s="8" customFormat="1" ht="21.75" customHeight="1">
      <c r="A7" s="84" t="s">
        <v>74</v>
      </c>
      <c r="B7" s="86"/>
      <c r="C7" s="87" t="s">
        <v>3</v>
      </c>
      <c r="D7" s="87" t="s">
        <v>74</v>
      </c>
      <c r="E7" s="86"/>
      <c r="F7" s="89" t="s">
        <v>4</v>
      </c>
      <c r="G7" s="7"/>
      <c r="H7" s="7"/>
    </row>
    <row r="8" spans="1:8" s="8" customFormat="1" ht="21.75" customHeight="1">
      <c r="A8" s="56" t="s">
        <v>75</v>
      </c>
      <c r="B8" s="55" t="s">
        <v>3</v>
      </c>
      <c r="C8" s="57">
        <v>3348.56</v>
      </c>
      <c r="D8" s="90" t="s">
        <v>61</v>
      </c>
      <c r="E8" s="55" t="s">
        <v>76</v>
      </c>
      <c r="F8" s="59">
        <v>2433.87</v>
      </c>
      <c r="G8" s="7"/>
      <c r="H8" s="7"/>
    </row>
    <row r="9" spans="1:8" s="8" customFormat="1" ht="21.75" customHeight="1">
      <c r="A9" s="60" t="s">
        <v>77</v>
      </c>
      <c r="B9" s="55" t="s">
        <v>4</v>
      </c>
      <c r="C9" s="57"/>
      <c r="D9" s="90" t="s">
        <v>152</v>
      </c>
      <c r="E9" s="55" t="s">
        <v>78</v>
      </c>
      <c r="F9" s="59">
        <v>15</v>
      </c>
      <c r="G9" s="7"/>
      <c r="H9" s="7"/>
    </row>
    <row r="10" spans="1:8" s="8" customFormat="1" ht="21.75" customHeight="1">
      <c r="A10" s="60" t="s">
        <v>79</v>
      </c>
      <c r="B10" s="55" t="s">
        <v>5</v>
      </c>
      <c r="C10" s="57"/>
      <c r="D10" s="90" t="s">
        <v>153</v>
      </c>
      <c r="E10" s="55" t="s">
        <v>17</v>
      </c>
      <c r="F10" s="59">
        <v>3</v>
      </c>
      <c r="G10" s="7"/>
      <c r="H10" s="7"/>
    </row>
    <row r="11" spans="1:8" s="8" customFormat="1" ht="21.75" customHeight="1">
      <c r="A11" s="60" t="s">
        <v>80</v>
      </c>
      <c r="B11" s="55" t="s">
        <v>6</v>
      </c>
      <c r="C11" s="57"/>
      <c r="D11" s="90" t="s">
        <v>154</v>
      </c>
      <c r="E11" s="55" t="s">
        <v>18</v>
      </c>
      <c r="F11" s="59">
        <v>526.04</v>
      </c>
      <c r="G11" s="7"/>
      <c r="H11" s="7"/>
    </row>
    <row r="12" spans="1:8" s="8" customFormat="1" ht="21.75" customHeight="1">
      <c r="A12" s="60" t="s">
        <v>81</v>
      </c>
      <c r="B12" s="55" t="s">
        <v>7</v>
      </c>
      <c r="C12" s="57"/>
      <c r="D12" s="90" t="s">
        <v>155</v>
      </c>
      <c r="E12" s="55" t="s">
        <v>19</v>
      </c>
      <c r="F12" s="59">
        <v>45.43</v>
      </c>
      <c r="G12" s="7"/>
      <c r="H12" s="7"/>
    </row>
    <row r="13" spans="1:8" s="8" customFormat="1" ht="21.75" customHeight="1">
      <c r="A13" s="60" t="s">
        <v>82</v>
      </c>
      <c r="B13" s="55" t="s">
        <v>8</v>
      </c>
      <c r="C13" s="57">
        <v>5.72</v>
      </c>
      <c r="D13" s="90" t="s">
        <v>156</v>
      </c>
      <c r="E13" s="55" t="s">
        <v>20</v>
      </c>
      <c r="F13" s="59">
        <v>3</v>
      </c>
      <c r="G13" s="7"/>
      <c r="H13" s="7"/>
    </row>
    <row r="14" spans="1:8" s="8" customFormat="1" ht="21.75" customHeight="1">
      <c r="A14" s="61"/>
      <c r="B14" s="55" t="s">
        <v>9</v>
      </c>
      <c r="C14" s="57"/>
      <c r="D14" s="91" t="s">
        <v>83</v>
      </c>
      <c r="E14" s="55" t="s">
        <v>21</v>
      </c>
      <c r="F14" s="59"/>
      <c r="G14" s="7"/>
      <c r="H14" s="7"/>
    </row>
    <row r="15" spans="1:8" s="8" customFormat="1" ht="21.75" customHeight="1">
      <c r="A15" s="62"/>
      <c r="B15" s="55" t="s">
        <v>10</v>
      </c>
      <c r="C15" s="63"/>
      <c r="D15" s="92"/>
      <c r="E15" s="55" t="s">
        <v>22</v>
      </c>
      <c r="F15" s="93"/>
      <c r="G15" s="7"/>
      <c r="H15" s="7"/>
    </row>
    <row r="16" spans="1:8" s="8" customFormat="1" ht="21.75" customHeight="1">
      <c r="A16" s="64" t="s">
        <v>25</v>
      </c>
      <c r="B16" s="55" t="s">
        <v>11</v>
      </c>
      <c r="C16" s="119">
        <f>SUM(C8:C15)</f>
        <v>3354.2799999999997</v>
      </c>
      <c r="D16" s="65" t="s">
        <v>27</v>
      </c>
      <c r="E16" s="55" t="s">
        <v>23</v>
      </c>
      <c r="F16" s="66">
        <f>SUM(F8:F15)</f>
        <v>3026.3399999999997</v>
      </c>
      <c r="G16" s="7"/>
      <c r="H16" s="7"/>
    </row>
    <row r="17" spans="1:8" s="8" customFormat="1" ht="21.75" customHeight="1">
      <c r="A17" s="62" t="s">
        <v>84</v>
      </c>
      <c r="B17" s="55" t="s">
        <v>12</v>
      </c>
      <c r="C17" s="57"/>
      <c r="D17" s="94" t="s">
        <v>85</v>
      </c>
      <c r="E17" s="55" t="s">
        <v>24</v>
      </c>
      <c r="F17" s="67"/>
      <c r="G17" s="7"/>
      <c r="H17" s="7"/>
    </row>
    <row r="18" spans="1:8" s="8" customFormat="1" ht="21.75" customHeight="1">
      <c r="A18" s="62" t="s">
        <v>86</v>
      </c>
      <c r="B18" s="55" t="s">
        <v>13</v>
      </c>
      <c r="C18" s="57">
        <v>5.45</v>
      </c>
      <c r="D18" s="94" t="s">
        <v>87</v>
      </c>
      <c r="E18" s="55" t="s">
        <v>26</v>
      </c>
      <c r="F18" s="67">
        <v>333.39</v>
      </c>
      <c r="G18" s="7"/>
      <c r="H18" s="7"/>
    </row>
    <row r="19" spans="1:8" s="8" customFormat="1" ht="21.75" customHeight="1">
      <c r="A19" s="95"/>
      <c r="B19" s="55" t="s">
        <v>14</v>
      </c>
      <c r="C19" s="68"/>
      <c r="D19" s="96"/>
      <c r="E19" s="55" t="s">
        <v>28</v>
      </c>
      <c r="F19" s="69"/>
      <c r="G19" s="7"/>
      <c r="H19" s="7"/>
    </row>
    <row r="20" spans="1:6" ht="21.75" customHeight="1" thickBot="1">
      <c r="A20" s="70" t="s">
        <v>30</v>
      </c>
      <c r="B20" s="55" t="s">
        <v>15</v>
      </c>
      <c r="C20" s="120">
        <f>SUM(C16:C18)</f>
        <v>3359.7299999999996</v>
      </c>
      <c r="D20" s="72" t="s">
        <v>30</v>
      </c>
      <c r="E20" s="55" t="s">
        <v>29</v>
      </c>
      <c r="F20" s="73">
        <f>SUM(F16:F18)</f>
        <v>3359.7299999999996</v>
      </c>
    </row>
    <row r="21" spans="1:6" ht="29.25" customHeight="1">
      <c r="A21" s="142" t="s">
        <v>88</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984251968503937" bottom="0.7874015748031497" header="0.5118110236220472" footer="0.1968503937007874"/>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F8" sqref="F8:I8"/>
    </sheetView>
  </sheetViews>
  <sheetFormatPr defaultColWidth="9.00390625" defaultRowHeight="14.25"/>
  <cols>
    <col min="1" max="2" width="4.625" style="10" customWidth="1"/>
    <col min="3" max="3" width="27.25390625" style="10" customWidth="1"/>
    <col min="4" max="10" width="13.375" style="10" customWidth="1"/>
    <col min="11" max="16384" width="9.00390625" style="10" customWidth="1"/>
  </cols>
  <sheetData>
    <row r="1" spans="1:10" s="118" customFormat="1" ht="22.5">
      <c r="A1" s="148" t="s">
        <v>62</v>
      </c>
      <c r="B1" s="148"/>
      <c r="C1" s="148"/>
      <c r="D1" s="148"/>
      <c r="E1" s="148"/>
      <c r="F1" s="148"/>
      <c r="G1" s="148"/>
      <c r="H1" s="148"/>
      <c r="I1" s="148"/>
      <c r="J1" s="148"/>
    </row>
    <row r="2" spans="1:10" ht="15.75" customHeight="1">
      <c r="A2" s="9"/>
      <c r="B2" s="9"/>
      <c r="C2" s="9"/>
      <c r="D2" s="9"/>
      <c r="E2" s="9"/>
      <c r="F2" s="9"/>
      <c r="G2" s="9"/>
      <c r="H2" s="9"/>
      <c r="I2" s="9"/>
      <c r="J2" s="47"/>
    </row>
    <row r="3" spans="1:10" ht="15" thickBot="1">
      <c r="A3" s="121" t="s">
        <v>173</v>
      </c>
      <c r="B3" s="9"/>
      <c r="C3" s="9"/>
      <c r="D3" s="9"/>
      <c r="E3" s="9"/>
      <c r="F3" s="11"/>
      <c r="G3" s="9"/>
      <c r="H3" s="9"/>
      <c r="I3" s="9"/>
      <c r="J3" s="47" t="s">
        <v>49</v>
      </c>
    </row>
    <row r="4" spans="1:11" s="13" customFormat="1" ht="19.5" customHeight="1">
      <c r="A4" s="157" t="s">
        <v>31</v>
      </c>
      <c r="B4" s="158"/>
      <c r="C4" s="158"/>
      <c r="D4" s="152" t="s">
        <v>25</v>
      </c>
      <c r="E4" s="159" t="s">
        <v>52</v>
      </c>
      <c r="F4" s="152" t="s">
        <v>32</v>
      </c>
      <c r="G4" s="152" t="s">
        <v>33</v>
      </c>
      <c r="H4" s="152" t="s">
        <v>34</v>
      </c>
      <c r="I4" s="152" t="s">
        <v>60</v>
      </c>
      <c r="J4" s="149" t="s">
        <v>35</v>
      </c>
      <c r="K4" s="12"/>
    </row>
    <row r="5" spans="1:11" s="13" customFormat="1" ht="19.5" customHeight="1">
      <c r="A5" s="165" t="s">
        <v>68</v>
      </c>
      <c r="B5" s="166"/>
      <c r="C5" s="169" t="s">
        <v>36</v>
      </c>
      <c r="D5" s="153"/>
      <c r="E5" s="160"/>
      <c r="F5" s="153"/>
      <c r="G5" s="153"/>
      <c r="H5" s="153"/>
      <c r="I5" s="153"/>
      <c r="J5" s="150"/>
      <c r="K5" s="12"/>
    </row>
    <row r="6" spans="1:11" s="13" customFormat="1" ht="19.5" customHeight="1">
      <c r="A6" s="167"/>
      <c r="B6" s="168"/>
      <c r="C6" s="154"/>
      <c r="D6" s="154"/>
      <c r="E6" s="161"/>
      <c r="F6" s="154"/>
      <c r="G6" s="154"/>
      <c r="H6" s="154"/>
      <c r="I6" s="154"/>
      <c r="J6" s="151"/>
      <c r="K6" s="12"/>
    </row>
    <row r="7" spans="1:11" ht="19.5" customHeight="1">
      <c r="A7" s="162" t="s">
        <v>37</v>
      </c>
      <c r="B7" s="163"/>
      <c r="C7" s="164"/>
      <c r="D7" s="14" t="s">
        <v>3</v>
      </c>
      <c r="E7" s="14" t="s">
        <v>4</v>
      </c>
      <c r="F7" s="14" t="s">
        <v>5</v>
      </c>
      <c r="G7" s="14" t="s">
        <v>6</v>
      </c>
      <c r="H7" s="14" t="s">
        <v>7</v>
      </c>
      <c r="I7" s="14" t="s">
        <v>8</v>
      </c>
      <c r="J7" s="49" t="s">
        <v>51</v>
      </c>
      <c r="K7" s="15"/>
    </row>
    <row r="8" spans="1:11" ht="19.5" customHeight="1">
      <c r="A8" s="170" t="s">
        <v>30</v>
      </c>
      <c r="B8" s="171"/>
      <c r="C8" s="172"/>
      <c r="D8" s="36">
        <f>SUM(D9:D23)</f>
        <v>3354.28</v>
      </c>
      <c r="E8" s="36">
        <f>SUM(E9:E23)</f>
        <v>3348.56</v>
      </c>
      <c r="F8" s="36"/>
      <c r="G8" s="36"/>
      <c r="H8" s="36"/>
      <c r="I8" s="36"/>
      <c r="J8" s="37">
        <f>SUM(J9:J23)</f>
        <v>5.72</v>
      </c>
      <c r="K8" s="15"/>
    </row>
    <row r="9" spans="1:11" ht="19.5" customHeight="1">
      <c r="A9" s="144">
        <v>2010308</v>
      </c>
      <c r="B9" s="145"/>
      <c r="C9" s="122" t="s">
        <v>158</v>
      </c>
      <c r="D9" s="124">
        <f>SUM(E9:J9)</f>
        <v>0.31</v>
      </c>
      <c r="E9" s="124">
        <v>0.31</v>
      </c>
      <c r="F9" s="36"/>
      <c r="G9" s="36"/>
      <c r="H9" s="36"/>
      <c r="I9" s="36"/>
      <c r="J9" s="37"/>
      <c r="K9" s="15"/>
    </row>
    <row r="10" spans="1:11" ht="19.5" customHeight="1">
      <c r="A10" s="144">
        <v>2010699</v>
      </c>
      <c r="B10" s="145"/>
      <c r="C10" s="122" t="s">
        <v>159</v>
      </c>
      <c r="D10" s="124">
        <f aca="true" t="shared" si="0" ref="D10:D23">SUM(E10:J10)</f>
        <v>2</v>
      </c>
      <c r="E10" s="124">
        <v>2</v>
      </c>
      <c r="F10" s="36"/>
      <c r="G10" s="36"/>
      <c r="H10" s="36"/>
      <c r="I10" s="36"/>
      <c r="J10" s="37"/>
      <c r="K10" s="15"/>
    </row>
    <row r="11" spans="1:11" ht="19.5" customHeight="1">
      <c r="A11" s="144">
        <v>2013101</v>
      </c>
      <c r="B11" s="145"/>
      <c r="C11" s="122" t="s">
        <v>160</v>
      </c>
      <c r="D11" s="124">
        <f t="shared" si="0"/>
        <v>1429</v>
      </c>
      <c r="E11" s="124">
        <v>1423.28</v>
      </c>
      <c r="F11" s="36"/>
      <c r="G11" s="36"/>
      <c r="H11" s="36"/>
      <c r="I11" s="36"/>
      <c r="J11" s="37">
        <v>5.72</v>
      </c>
      <c r="K11" s="15"/>
    </row>
    <row r="12" spans="1:11" ht="19.5" customHeight="1">
      <c r="A12" s="144">
        <v>2013102</v>
      </c>
      <c r="B12" s="145"/>
      <c r="C12" s="122" t="s">
        <v>161</v>
      </c>
      <c r="D12" s="124">
        <f t="shared" si="0"/>
        <v>551.46</v>
      </c>
      <c r="E12" s="124">
        <v>551.46</v>
      </c>
      <c r="F12" s="36"/>
      <c r="G12" s="36"/>
      <c r="H12" s="36"/>
      <c r="I12" s="36"/>
      <c r="J12" s="37"/>
      <c r="K12" s="15"/>
    </row>
    <row r="13" spans="1:11" ht="28.5" customHeight="1">
      <c r="A13" s="144">
        <v>2013199</v>
      </c>
      <c r="B13" s="145"/>
      <c r="C13" s="123" t="s">
        <v>162</v>
      </c>
      <c r="D13" s="124">
        <f t="shared" si="0"/>
        <v>3.95</v>
      </c>
      <c r="E13" s="124">
        <v>3.95</v>
      </c>
      <c r="F13" s="36"/>
      <c r="G13" s="36"/>
      <c r="H13" s="36"/>
      <c r="I13" s="36"/>
      <c r="J13" s="37"/>
      <c r="K13" s="15"/>
    </row>
    <row r="14" spans="1:11" ht="19.5" customHeight="1">
      <c r="A14" s="144">
        <v>2013699</v>
      </c>
      <c r="B14" s="145"/>
      <c r="C14" s="122" t="s">
        <v>163</v>
      </c>
      <c r="D14" s="124">
        <f t="shared" si="0"/>
        <v>750.1</v>
      </c>
      <c r="E14" s="124">
        <v>750.1</v>
      </c>
      <c r="F14" s="36"/>
      <c r="G14" s="36"/>
      <c r="H14" s="36"/>
      <c r="I14" s="36"/>
      <c r="J14" s="37"/>
      <c r="K14" s="15"/>
    </row>
    <row r="15" spans="1:11" ht="19.5" customHeight="1">
      <c r="A15" s="144">
        <v>2019999</v>
      </c>
      <c r="B15" s="145"/>
      <c r="C15" s="122" t="s">
        <v>164</v>
      </c>
      <c r="D15" s="124">
        <f t="shared" si="0"/>
        <v>5</v>
      </c>
      <c r="E15" s="124">
        <v>5</v>
      </c>
      <c r="F15" s="36"/>
      <c r="G15" s="36"/>
      <c r="H15" s="36"/>
      <c r="I15" s="36"/>
      <c r="J15" s="37"/>
      <c r="K15" s="15"/>
    </row>
    <row r="16" spans="1:11" ht="19.5" customHeight="1">
      <c r="A16" s="144">
        <v>2040905</v>
      </c>
      <c r="B16" s="145"/>
      <c r="C16" s="122" t="s">
        <v>165</v>
      </c>
      <c r="D16" s="124">
        <f t="shared" si="0"/>
        <v>15.76</v>
      </c>
      <c r="E16" s="124">
        <v>15.76</v>
      </c>
      <c r="F16" s="36"/>
      <c r="G16" s="36"/>
      <c r="H16" s="36"/>
      <c r="I16" s="36"/>
      <c r="J16" s="37"/>
      <c r="K16" s="15"/>
    </row>
    <row r="17" spans="1:11" ht="19.5" customHeight="1">
      <c r="A17" s="144">
        <v>2040999</v>
      </c>
      <c r="B17" s="145"/>
      <c r="C17" s="122" t="s">
        <v>166</v>
      </c>
      <c r="D17" s="124">
        <f t="shared" si="0"/>
        <v>15</v>
      </c>
      <c r="E17" s="124">
        <v>15</v>
      </c>
      <c r="F17" s="36"/>
      <c r="G17" s="36"/>
      <c r="H17" s="36"/>
      <c r="I17" s="36"/>
      <c r="J17" s="37"/>
      <c r="K17" s="15"/>
    </row>
    <row r="18" spans="1:11" ht="19.5" customHeight="1">
      <c r="A18" s="144">
        <v>2079999</v>
      </c>
      <c r="B18" s="145"/>
      <c r="C18" s="122" t="s">
        <v>167</v>
      </c>
      <c r="D18" s="124">
        <f t="shared" si="0"/>
        <v>3</v>
      </c>
      <c r="E18" s="124">
        <v>3</v>
      </c>
      <c r="F18" s="36"/>
      <c r="G18" s="36"/>
      <c r="H18" s="36"/>
      <c r="I18" s="36"/>
      <c r="J18" s="37"/>
      <c r="K18" s="15"/>
    </row>
    <row r="19" spans="1:11" ht="19.5" customHeight="1">
      <c r="A19" s="144">
        <v>2080501</v>
      </c>
      <c r="B19" s="145"/>
      <c r="C19" s="122" t="s">
        <v>168</v>
      </c>
      <c r="D19" s="124">
        <f t="shared" si="0"/>
        <v>481.61</v>
      </c>
      <c r="E19" s="124">
        <v>481.61</v>
      </c>
      <c r="F19" s="36"/>
      <c r="G19" s="36"/>
      <c r="H19" s="36"/>
      <c r="I19" s="36"/>
      <c r="J19" s="37"/>
      <c r="K19" s="15"/>
    </row>
    <row r="20" spans="1:11" ht="19.5" customHeight="1">
      <c r="A20" s="144">
        <v>2080599</v>
      </c>
      <c r="B20" s="145"/>
      <c r="C20" s="122" t="s">
        <v>169</v>
      </c>
      <c r="D20" s="124">
        <f t="shared" si="0"/>
        <v>14.79</v>
      </c>
      <c r="E20" s="124">
        <v>14.79</v>
      </c>
      <c r="F20" s="36"/>
      <c r="G20" s="36"/>
      <c r="H20" s="36"/>
      <c r="I20" s="36"/>
      <c r="J20" s="37"/>
      <c r="K20" s="15"/>
    </row>
    <row r="21" spans="1:11" ht="19.5" customHeight="1">
      <c r="A21" s="144">
        <v>2080801</v>
      </c>
      <c r="B21" s="145"/>
      <c r="C21" s="122" t="s">
        <v>170</v>
      </c>
      <c r="D21" s="124">
        <f t="shared" si="0"/>
        <v>32.87</v>
      </c>
      <c r="E21" s="124">
        <v>32.87</v>
      </c>
      <c r="F21" s="36"/>
      <c r="G21" s="36"/>
      <c r="H21" s="36"/>
      <c r="I21" s="36"/>
      <c r="J21" s="37"/>
      <c r="K21" s="15"/>
    </row>
    <row r="22" spans="1:11" ht="19.5" customHeight="1">
      <c r="A22" s="144">
        <v>2210201</v>
      </c>
      <c r="B22" s="145"/>
      <c r="C22" s="122" t="s">
        <v>171</v>
      </c>
      <c r="D22" s="124">
        <f t="shared" si="0"/>
        <v>45.43</v>
      </c>
      <c r="E22" s="124">
        <v>45.43</v>
      </c>
      <c r="F22" s="36"/>
      <c r="G22" s="36"/>
      <c r="H22" s="36"/>
      <c r="I22" s="36"/>
      <c r="J22" s="37"/>
      <c r="K22" s="15"/>
    </row>
    <row r="23" spans="1:11" ht="19.5" customHeight="1" thickBot="1">
      <c r="A23" s="146">
        <v>2299901</v>
      </c>
      <c r="B23" s="147"/>
      <c r="C23" s="125" t="s">
        <v>172</v>
      </c>
      <c r="D23" s="126">
        <f t="shared" si="0"/>
        <v>4</v>
      </c>
      <c r="E23" s="126">
        <v>4</v>
      </c>
      <c r="F23" s="38"/>
      <c r="G23" s="38"/>
      <c r="H23" s="38"/>
      <c r="I23" s="38"/>
      <c r="J23" s="39"/>
      <c r="K23" s="15"/>
    </row>
    <row r="24" spans="1:10" ht="19.5" customHeight="1">
      <c r="A24" s="155" t="s">
        <v>144</v>
      </c>
      <c r="B24" s="156"/>
      <c r="C24" s="156"/>
      <c r="D24" s="156"/>
      <c r="E24" s="156"/>
      <c r="F24" s="156"/>
      <c r="G24" s="156"/>
      <c r="H24" s="156"/>
      <c r="I24" s="156"/>
      <c r="J24" s="156"/>
    </row>
    <row r="25" ht="14.25">
      <c r="A25" s="16"/>
    </row>
    <row r="26" ht="14.25">
      <c r="A26" s="16"/>
    </row>
  </sheetData>
  <sheetProtection/>
  <mergeCells count="29">
    <mergeCell ref="C5:C6"/>
    <mergeCell ref="A8:C8"/>
    <mergeCell ref="F4:F6"/>
    <mergeCell ref="D4:D6"/>
    <mergeCell ref="A1:J1"/>
    <mergeCell ref="J4:J6"/>
    <mergeCell ref="G4:G6"/>
    <mergeCell ref="A24:J24"/>
    <mergeCell ref="A4:C4"/>
    <mergeCell ref="E4:E6"/>
    <mergeCell ref="A7:C7"/>
    <mergeCell ref="H4:H6"/>
    <mergeCell ref="I4:I6"/>
    <mergeCell ref="A5:B6"/>
    <mergeCell ref="A21:B21"/>
    <mergeCell ref="A22:B22"/>
    <mergeCell ref="A23:B23"/>
    <mergeCell ref="A15:B15"/>
    <mergeCell ref="A16:B16"/>
    <mergeCell ref="A17:B17"/>
    <mergeCell ref="A18:B18"/>
    <mergeCell ref="A19:B19"/>
    <mergeCell ref="A20:B20"/>
    <mergeCell ref="A14:B14"/>
    <mergeCell ref="A9:B9"/>
    <mergeCell ref="A10:B10"/>
    <mergeCell ref="A11:B11"/>
    <mergeCell ref="A12:B12"/>
    <mergeCell ref="A13:B13"/>
  </mergeCells>
  <printOptions horizontalCentered="1"/>
  <pageMargins left="0.47" right="0.35433070866141736" top="0.74" bottom="0.46"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G8" sqref="G8:I8"/>
    </sheetView>
  </sheetViews>
  <sheetFormatPr defaultColWidth="9.00390625" defaultRowHeight="14.25"/>
  <cols>
    <col min="1" max="1" width="5.625" style="10" customWidth="1"/>
    <col min="2" max="2" width="4.75390625" style="10" customWidth="1"/>
    <col min="3" max="3" width="27.375" style="10" customWidth="1"/>
    <col min="4" max="4" width="14.375" style="10" customWidth="1"/>
    <col min="5" max="9" width="14.625" style="10" customWidth="1"/>
    <col min="10" max="10" width="9.00390625" style="10" customWidth="1"/>
    <col min="11" max="11" width="12.625" style="10" customWidth="1"/>
    <col min="12" max="16384" width="9.00390625" style="10" customWidth="1"/>
  </cols>
  <sheetData>
    <row r="1" spans="1:9" s="118" customFormat="1" ht="22.5">
      <c r="A1" s="148" t="s">
        <v>129</v>
      </c>
      <c r="B1" s="148"/>
      <c r="C1" s="148"/>
      <c r="D1" s="148"/>
      <c r="E1" s="148"/>
      <c r="F1" s="148"/>
      <c r="G1" s="148"/>
      <c r="H1" s="148"/>
      <c r="I1" s="148"/>
    </row>
    <row r="2" spans="1:9" ht="14.25">
      <c r="A2" s="9"/>
      <c r="B2" s="9"/>
      <c r="C2" s="9"/>
      <c r="D2" s="9"/>
      <c r="E2" s="9"/>
      <c r="F2" s="9"/>
      <c r="G2" s="9"/>
      <c r="H2" s="9"/>
      <c r="I2" s="47"/>
    </row>
    <row r="3" spans="1:9" ht="15" thickBot="1">
      <c r="A3" s="6" t="s">
        <v>157</v>
      </c>
      <c r="B3" s="9"/>
      <c r="C3" s="9"/>
      <c r="D3" s="9"/>
      <c r="E3" s="9"/>
      <c r="F3" s="11"/>
      <c r="G3" s="9"/>
      <c r="H3" s="9"/>
      <c r="I3" s="47" t="s">
        <v>49</v>
      </c>
    </row>
    <row r="4" spans="1:10" s="13" customFormat="1" ht="22.5" customHeight="1">
      <c r="A4" s="157" t="s">
        <v>31</v>
      </c>
      <c r="B4" s="158"/>
      <c r="C4" s="158"/>
      <c r="D4" s="152" t="s">
        <v>27</v>
      </c>
      <c r="E4" s="152" t="s">
        <v>38</v>
      </c>
      <c r="F4" s="175" t="s">
        <v>39</v>
      </c>
      <c r="G4" s="175" t="s">
        <v>40</v>
      </c>
      <c r="H4" s="178" t="s">
        <v>41</v>
      </c>
      <c r="I4" s="179" t="s">
        <v>42</v>
      </c>
      <c r="J4" s="12"/>
    </row>
    <row r="5" spans="1:10" s="13" customFormat="1" ht="22.5" customHeight="1">
      <c r="A5" s="165" t="s">
        <v>68</v>
      </c>
      <c r="B5" s="166"/>
      <c r="C5" s="169" t="s">
        <v>36</v>
      </c>
      <c r="D5" s="153"/>
      <c r="E5" s="153"/>
      <c r="F5" s="176"/>
      <c r="G5" s="176"/>
      <c r="H5" s="176"/>
      <c r="I5" s="180"/>
      <c r="J5" s="12"/>
    </row>
    <row r="6" spans="1:10" s="13" customFormat="1" ht="22.5" customHeight="1">
      <c r="A6" s="167"/>
      <c r="B6" s="168"/>
      <c r="C6" s="154"/>
      <c r="D6" s="154"/>
      <c r="E6" s="154"/>
      <c r="F6" s="177"/>
      <c r="G6" s="177"/>
      <c r="H6" s="177"/>
      <c r="I6" s="181"/>
      <c r="J6" s="12"/>
    </row>
    <row r="7" spans="1:10" s="21" customFormat="1" ht="22.5" customHeight="1">
      <c r="A7" s="182" t="s">
        <v>37</v>
      </c>
      <c r="B7" s="183"/>
      <c r="C7" s="184"/>
      <c r="D7" s="17" t="s">
        <v>3</v>
      </c>
      <c r="E7" s="17" t="s">
        <v>4</v>
      </c>
      <c r="F7" s="17" t="s">
        <v>5</v>
      </c>
      <c r="G7" s="18" t="s">
        <v>43</v>
      </c>
      <c r="H7" s="18" t="s">
        <v>44</v>
      </c>
      <c r="I7" s="19" t="s">
        <v>45</v>
      </c>
      <c r="J7" s="20"/>
    </row>
    <row r="8" spans="1:10" ht="22.5" customHeight="1">
      <c r="A8" s="170" t="s">
        <v>30</v>
      </c>
      <c r="B8" s="171"/>
      <c r="C8" s="172"/>
      <c r="D8" s="36">
        <f>SUM(E8:I8)</f>
        <v>3026.3399999999997</v>
      </c>
      <c r="E8" s="36">
        <v>2551.7</v>
      </c>
      <c r="F8" s="36">
        <f>SUM(F9:F21)</f>
        <v>474.64</v>
      </c>
      <c r="G8" s="36"/>
      <c r="H8" s="36"/>
      <c r="I8" s="37"/>
      <c r="J8" s="15"/>
    </row>
    <row r="9" spans="1:10" ht="22.5" customHeight="1">
      <c r="A9" s="144">
        <v>2010699</v>
      </c>
      <c r="B9" s="145"/>
      <c r="C9" s="122" t="s">
        <v>159</v>
      </c>
      <c r="D9" s="36">
        <f>SUM(E9:I9)</f>
        <v>2</v>
      </c>
      <c r="E9" s="124">
        <v>2</v>
      </c>
      <c r="F9" s="122"/>
      <c r="G9" s="36"/>
      <c r="H9" s="36"/>
      <c r="I9" s="37"/>
      <c r="J9" s="15"/>
    </row>
    <row r="10" spans="1:10" ht="22.5" customHeight="1">
      <c r="A10" s="144">
        <v>2013101</v>
      </c>
      <c r="B10" s="145"/>
      <c r="C10" s="122" t="s">
        <v>160</v>
      </c>
      <c r="D10" s="36">
        <f aca="true" t="shared" si="0" ref="D10:D21">SUM(E10:I10)</f>
        <v>1219.15</v>
      </c>
      <c r="E10" s="124">
        <v>1219.15</v>
      </c>
      <c r="F10" s="122"/>
      <c r="G10" s="36"/>
      <c r="H10" s="36"/>
      <c r="I10" s="37"/>
      <c r="J10" s="15"/>
    </row>
    <row r="11" spans="1:10" ht="22.5" customHeight="1">
      <c r="A11" s="144">
        <v>2013102</v>
      </c>
      <c r="B11" s="145"/>
      <c r="C11" s="122" t="s">
        <v>161</v>
      </c>
      <c r="D11" s="36">
        <f t="shared" si="0"/>
        <v>474.64</v>
      </c>
      <c r="E11" s="122"/>
      <c r="F11" s="124">
        <v>474.64</v>
      </c>
      <c r="G11" s="36"/>
      <c r="H11" s="36"/>
      <c r="I11" s="37"/>
      <c r="J11" s="15"/>
    </row>
    <row r="12" spans="1:10" ht="26.25" customHeight="1">
      <c r="A12" s="144">
        <v>2013199</v>
      </c>
      <c r="B12" s="145"/>
      <c r="C12" s="127" t="s">
        <v>162</v>
      </c>
      <c r="D12" s="36">
        <f t="shared" si="0"/>
        <v>3.95</v>
      </c>
      <c r="E12" s="124">
        <v>3.95</v>
      </c>
      <c r="F12" s="122"/>
      <c r="G12" s="36"/>
      <c r="H12" s="36"/>
      <c r="I12" s="37"/>
      <c r="J12" s="15"/>
    </row>
    <row r="13" spans="1:10" ht="22.5" customHeight="1">
      <c r="A13" s="144">
        <v>2013699</v>
      </c>
      <c r="B13" s="145"/>
      <c r="C13" s="122" t="s">
        <v>163</v>
      </c>
      <c r="D13" s="36">
        <f t="shared" si="0"/>
        <v>729.14</v>
      </c>
      <c r="E13" s="124">
        <v>729.14</v>
      </c>
      <c r="F13" s="122"/>
      <c r="G13" s="36"/>
      <c r="H13" s="36"/>
      <c r="I13" s="37"/>
      <c r="J13" s="15"/>
    </row>
    <row r="14" spans="1:10" ht="22.5" customHeight="1">
      <c r="A14" s="144">
        <v>2019999</v>
      </c>
      <c r="B14" s="145"/>
      <c r="C14" s="122" t="s">
        <v>164</v>
      </c>
      <c r="D14" s="36">
        <f t="shared" si="0"/>
        <v>5</v>
      </c>
      <c r="E14" s="124">
        <v>5</v>
      </c>
      <c r="F14" s="122"/>
      <c r="G14" s="36"/>
      <c r="H14" s="36"/>
      <c r="I14" s="37"/>
      <c r="J14" s="15"/>
    </row>
    <row r="15" spans="1:10" ht="22.5" customHeight="1">
      <c r="A15" s="144">
        <v>2040999</v>
      </c>
      <c r="B15" s="145"/>
      <c r="C15" s="122" t="s">
        <v>166</v>
      </c>
      <c r="D15" s="36">
        <f t="shared" si="0"/>
        <v>15</v>
      </c>
      <c r="E15" s="124">
        <v>15</v>
      </c>
      <c r="F15" s="122"/>
      <c r="G15" s="36"/>
      <c r="H15" s="36"/>
      <c r="I15" s="37"/>
      <c r="J15" s="15"/>
    </row>
    <row r="16" spans="1:10" ht="22.5" customHeight="1">
      <c r="A16" s="144">
        <v>2079999</v>
      </c>
      <c r="B16" s="145"/>
      <c r="C16" s="122" t="s">
        <v>167</v>
      </c>
      <c r="D16" s="36">
        <f t="shared" si="0"/>
        <v>3</v>
      </c>
      <c r="E16" s="124">
        <v>3</v>
      </c>
      <c r="F16" s="122"/>
      <c r="G16" s="36"/>
      <c r="H16" s="36"/>
      <c r="I16" s="37"/>
      <c r="J16" s="15"/>
    </row>
    <row r="17" spans="1:10" ht="22.5" customHeight="1">
      <c r="A17" s="144">
        <v>2080501</v>
      </c>
      <c r="B17" s="145"/>
      <c r="C17" s="122" t="s">
        <v>168</v>
      </c>
      <c r="D17" s="36">
        <f t="shared" si="0"/>
        <v>481.61</v>
      </c>
      <c r="E17" s="124">
        <v>481.61</v>
      </c>
      <c r="F17" s="122"/>
      <c r="G17" s="36"/>
      <c r="H17" s="36"/>
      <c r="I17" s="37"/>
      <c r="J17" s="15"/>
    </row>
    <row r="18" spans="1:10" ht="22.5" customHeight="1">
      <c r="A18" s="144">
        <v>2080599</v>
      </c>
      <c r="B18" s="145"/>
      <c r="C18" s="122" t="s">
        <v>169</v>
      </c>
      <c r="D18" s="36">
        <f t="shared" si="0"/>
        <v>11.56</v>
      </c>
      <c r="E18" s="124">
        <v>11.56</v>
      </c>
      <c r="F18" s="122"/>
      <c r="G18" s="36"/>
      <c r="H18" s="36"/>
      <c r="I18" s="37"/>
      <c r="J18" s="15"/>
    </row>
    <row r="19" spans="1:10" ht="22.5" customHeight="1">
      <c r="A19" s="144">
        <v>2080801</v>
      </c>
      <c r="B19" s="145"/>
      <c r="C19" s="122" t="s">
        <v>170</v>
      </c>
      <c r="D19" s="36">
        <f t="shared" si="0"/>
        <v>32.87</v>
      </c>
      <c r="E19" s="124">
        <v>32.87</v>
      </c>
      <c r="F19" s="122"/>
      <c r="G19" s="36"/>
      <c r="H19" s="36"/>
      <c r="I19" s="37"/>
      <c r="J19" s="15"/>
    </row>
    <row r="20" spans="1:10" ht="22.5" customHeight="1">
      <c r="A20" s="144">
        <v>2210201</v>
      </c>
      <c r="B20" s="145"/>
      <c r="C20" s="122" t="s">
        <v>171</v>
      </c>
      <c r="D20" s="36">
        <f t="shared" si="0"/>
        <v>45.43</v>
      </c>
      <c r="E20" s="124">
        <v>45.43</v>
      </c>
      <c r="F20" s="122"/>
      <c r="G20" s="36"/>
      <c r="H20" s="36"/>
      <c r="I20" s="37"/>
      <c r="J20" s="15"/>
    </row>
    <row r="21" spans="1:10" ht="22.5" customHeight="1" thickBot="1">
      <c r="A21" s="146">
        <v>2299901</v>
      </c>
      <c r="B21" s="147"/>
      <c r="C21" s="125" t="s">
        <v>172</v>
      </c>
      <c r="D21" s="38">
        <f t="shared" si="0"/>
        <v>3</v>
      </c>
      <c r="E21" s="126">
        <v>3</v>
      </c>
      <c r="F21" s="125"/>
      <c r="G21" s="38"/>
      <c r="H21" s="38"/>
      <c r="I21" s="39"/>
      <c r="J21" s="15"/>
    </row>
    <row r="22" spans="1:9" ht="31.5" customHeight="1">
      <c r="A22" s="173" t="s">
        <v>145</v>
      </c>
      <c r="B22" s="174"/>
      <c r="C22" s="174"/>
      <c r="D22" s="174"/>
      <c r="E22" s="174"/>
      <c r="F22" s="174"/>
      <c r="G22" s="174"/>
      <c r="H22" s="174"/>
      <c r="I22" s="174"/>
    </row>
    <row r="23" ht="14.25">
      <c r="A23" s="22"/>
    </row>
    <row r="24" ht="14.25">
      <c r="A24" s="23"/>
    </row>
    <row r="25" ht="14.25">
      <c r="A25" s="23"/>
    </row>
  </sheetData>
  <sheetProtection/>
  <mergeCells count="26">
    <mergeCell ref="F4:F6"/>
    <mergeCell ref="A7:C7"/>
    <mergeCell ref="A8:C8"/>
    <mergeCell ref="A20:B20"/>
    <mergeCell ref="A9:B9"/>
    <mergeCell ref="A10:B10"/>
    <mergeCell ref="A11:B11"/>
    <mergeCell ref="A12:B12"/>
    <mergeCell ref="A13:B13"/>
    <mergeCell ref="A14:B14"/>
    <mergeCell ref="A15:B15"/>
    <mergeCell ref="A16:B16"/>
    <mergeCell ref="A17:B17"/>
    <mergeCell ref="A18:B18"/>
    <mergeCell ref="A19:B19"/>
    <mergeCell ref="E4:E6"/>
    <mergeCell ref="A22:I22"/>
    <mergeCell ref="A1:I1"/>
    <mergeCell ref="G4:G6"/>
    <mergeCell ref="H4:H6"/>
    <mergeCell ref="I4:I6"/>
    <mergeCell ref="A5:B6"/>
    <mergeCell ref="C5:C6"/>
    <mergeCell ref="A4:C4"/>
    <mergeCell ref="D4:D6"/>
    <mergeCell ref="A21:B21"/>
  </mergeCells>
  <printOptions horizontalCentered="1"/>
  <pageMargins left="0.35433070866141736" right="0.35433070866141736" top="0.8" bottom="0.35"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4">
      <selection activeCell="F8" sqref="F8:G1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116" customFormat="1" ht="22.5">
      <c r="A1" s="115"/>
      <c r="I1" s="117"/>
      <c r="J1" s="117"/>
    </row>
    <row r="2" spans="1:10" s="2" customFormat="1" ht="22.5">
      <c r="A2" s="185" t="s">
        <v>89</v>
      </c>
      <c r="B2" s="185"/>
      <c r="C2" s="185"/>
      <c r="D2" s="185"/>
      <c r="E2" s="185"/>
      <c r="F2" s="185"/>
      <c r="G2" s="185"/>
      <c r="H2" s="185"/>
      <c r="I2" s="1"/>
      <c r="J2" s="1"/>
    </row>
    <row r="3" spans="1:8" ht="9.75" customHeight="1">
      <c r="A3" s="3"/>
      <c r="B3" s="3"/>
      <c r="C3" s="3"/>
      <c r="D3" s="3"/>
      <c r="E3" s="3"/>
      <c r="F3" s="3"/>
      <c r="G3" s="3"/>
      <c r="H3" s="47"/>
    </row>
    <row r="4" spans="1:8" ht="15" customHeight="1" thickBot="1">
      <c r="A4" s="6" t="s">
        <v>174</v>
      </c>
      <c r="B4" s="3"/>
      <c r="C4" s="3"/>
      <c r="D4" s="3"/>
      <c r="E4" s="3"/>
      <c r="F4" s="3"/>
      <c r="G4" s="3"/>
      <c r="H4" s="47" t="s">
        <v>90</v>
      </c>
    </row>
    <row r="5" spans="1:10" s="8" customFormat="1" ht="19.5" customHeight="1">
      <c r="A5" s="139" t="s">
        <v>0</v>
      </c>
      <c r="B5" s="140"/>
      <c r="C5" s="140"/>
      <c r="D5" s="140" t="s">
        <v>1</v>
      </c>
      <c r="E5" s="140"/>
      <c r="F5" s="186"/>
      <c r="G5" s="186"/>
      <c r="H5" s="141"/>
      <c r="I5" s="7"/>
      <c r="J5" s="7"/>
    </row>
    <row r="6" spans="1:10" s="8" customFormat="1" ht="31.5" customHeight="1">
      <c r="A6" s="84" t="s">
        <v>91</v>
      </c>
      <c r="B6" s="85" t="s">
        <v>2</v>
      </c>
      <c r="C6" s="79" t="s">
        <v>92</v>
      </c>
      <c r="D6" s="87" t="s">
        <v>91</v>
      </c>
      <c r="E6" s="85" t="s">
        <v>2</v>
      </c>
      <c r="F6" s="79" t="s">
        <v>93</v>
      </c>
      <c r="G6" s="81" t="s">
        <v>94</v>
      </c>
      <c r="H6" s="82" t="s">
        <v>95</v>
      </c>
      <c r="I6" s="7"/>
      <c r="J6" s="7"/>
    </row>
    <row r="7" spans="1:10" s="8" customFormat="1" ht="19.5" customHeight="1">
      <c r="A7" s="84" t="s">
        <v>96</v>
      </c>
      <c r="B7" s="86"/>
      <c r="C7" s="87" t="s">
        <v>3</v>
      </c>
      <c r="D7" s="87" t="s">
        <v>96</v>
      </c>
      <c r="E7" s="86"/>
      <c r="F7" s="97">
        <v>2</v>
      </c>
      <c r="G7" s="97">
        <v>3</v>
      </c>
      <c r="H7" s="98">
        <v>4</v>
      </c>
      <c r="I7" s="7"/>
      <c r="J7" s="7"/>
    </row>
    <row r="8" spans="1:10" s="8" customFormat="1" ht="19.5" customHeight="1">
      <c r="A8" s="56" t="s">
        <v>97</v>
      </c>
      <c r="B8" s="55" t="s">
        <v>3</v>
      </c>
      <c r="C8" s="57">
        <v>3348.56</v>
      </c>
      <c r="D8" s="90" t="s">
        <v>61</v>
      </c>
      <c r="E8" s="58">
        <v>15</v>
      </c>
      <c r="F8" s="134">
        <f aca="true" t="shared" si="0" ref="F8:F13">SUM(G8:H8)</f>
        <v>2428.15</v>
      </c>
      <c r="G8" s="57">
        <f>2433.87-5.72</f>
        <v>2428.15</v>
      </c>
      <c r="H8" s="128"/>
      <c r="I8" s="7"/>
      <c r="J8" s="7"/>
    </row>
    <row r="9" spans="1:10" s="8" customFormat="1" ht="19.5" customHeight="1">
      <c r="A9" s="60" t="s">
        <v>63</v>
      </c>
      <c r="B9" s="55" t="s">
        <v>4</v>
      </c>
      <c r="C9" s="57"/>
      <c r="D9" s="90" t="s">
        <v>152</v>
      </c>
      <c r="E9" s="58">
        <v>16</v>
      </c>
      <c r="F9" s="134">
        <f t="shared" si="0"/>
        <v>15</v>
      </c>
      <c r="G9" s="57">
        <v>15</v>
      </c>
      <c r="H9" s="128"/>
      <c r="I9" s="7"/>
      <c r="J9" s="7"/>
    </row>
    <row r="10" spans="1:10" s="8" customFormat="1" ht="19.5" customHeight="1">
      <c r="A10" s="60"/>
      <c r="B10" s="55" t="s">
        <v>5</v>
      </c>
      <c r="C10" s="57"/>
      <c r="D10" s="90" t="s">
        <v>153</v>
      </c>
      <c r="E10" s="58">
        <v>17</v>
      </c>
      <c r="F10" s="134">
        <f t="shared" si="0"/>
        <v>3</v>
      </c>
      <c r="G10" s="57">
        <v>3</v>
      </c>
      <c r="H10" s="128"/>
      <c r="I10" s="7"/>
      <c r="J10" s="7"/>
    </row>
    <row r="11" spans="1:10" s="8" customFormat="1" ht="19.5" customHeight="1">
      <c r="A11" s="60"/>
      <c r="B11" s="55" t="s">
        <v>6</v>
      </c>
      <c r="C11" s="57"/>
      <c r="D11" s="90" t="s">
        <v>154</v>
      </c>
      <c r="E11" s="58">
        <v>18</v>
      </c>
      <c r="F11" s="134">
        <f t="shared" si="0"/>
        <v>526.04</v>
      </c>
      <c r="G11" s="57">
        <v>526.04</v>
      </c>
      <c r="H11" s="128"/>
      <c r="I11" s="7"/>
      <c r="J11" s="7"/>
    </row>
    <row r="12" spans="1:10" s="8" customFormat="1" ht="19.5" customHeight="1">
      <c r="A12" s="60"/>
      <c r="B12" s="55" t="s">
        <v>7</v>
      </c>
      <c r="C12" s="57"/>
      <c r="D12" s="90" t="s">
        <v>155</v>
      </c>
      <c r="E12" s="58">
        <v>19</v>
      </c>
      <c r="F12" s="134">
        <f t="shared" si="0"/>
        <v>45.43</v>
      </c>
      <c r="G12" s="57">
        <v>45.43</v>
      </c>
      <c r="H12" s="128"/>
      <c r="I12" s="7"/>
      <c r="J12" s="7"/>
    </row>
    <row r="13" spans="1:10" s="8" customFormat="1" ht="19.5" customHeight="1">
      <c r="A13" s="60"/>
      <c r="B13" s="55" t="s">
        <v>8</v>
      </c>
      <c r="C13" s="57"/>
      <c r="D13" s="90" t="s">
        <v>156</v>
      </c>
      <c r="E13" s="58">
        <v>20</v>
      </c>
      <c r="F13" s="134">
        <f t="shared" si="0"/>
        <v>3</v>
      </c>
      <c r="G13" s="57">
        <v>3</v>
      </c>
      <c r="H13" s="128"/>
      <c r="I13" s="7"/>
      <c r="J13" s="7"/>
    </row>
    <row r="14" spans="1:10" s="8" customFormat="1" ht="19.5" customHeight="1">
      <c r="A14" s="61"/>
      <c r="B14" s="55" t="s">
        <v>9</v>
      </c>
      <c r="C14" s="57"/>
      <c r="D14" s="91" t="s">
        <v>98</v>
      </c>
      <c r="E14" s="58">
        <v>21</v>
      </c>
      <c r="F14" s="135"/>
      <c r="G14" s="135"/>
      <c r="H14" s="128"/>
      <c r="I14" s="7"/>
      <c r="J14" s="7"/>
    </row>
    <row r="15" spans="1:10" s="8" customFormat="1" ht="19.5" customHeight="1">
      <c r="A15" s="62"/>
      <c r="B15" s="55" t="s">
        <v>10</v>
      </c>
      <c r="C15" s="63"/>
      <c r="D15" s="92"/>
      <c r="E15" s="58">
        <v>22</v>
      </c>
      <c r="F15" s="135"/>
      <c r="G15" s="135"/>
      <c r="H15" s="93"/>
      <c r="I15" s="7"/>
      <c r="J15" s="7"/>
    </row>
    <row r="16" spans="1:10" s="8" customFormat="1" ht="19.5" customHeight="1">
      <c r="A16" s="64" t="s">
        <v>25</v>
      </c>
      <c r="B16" s="55" t="s">
        <v>11</v>
      </c>
      <c r="C16" s="57">
        <f>SUM(C8:C15)</f>
        <v>3348.56</v>
      </c>
      <c r="D16" s="65" t="s">
        <v>27</v>
      </c>
      <c r="E16" s="58">
        <v>23</v>
      </c>
      <c r="F16" s="134">
        <f>SUM(F8:F14)</f>
        <v>3020.62</v>
      </c>
      <c r="G16" s="134">
        <f>SUM(G8:G14)</f>
        <v>3020.62</v>
      </c>
      <c r="H16" s="66"/>
      <c r="I16" s="7"/>
      <c r="J16" s="7"/>
    </row>
    <row r="17" spans="1:10" s="8" customFormat="1" ht="19.5" customHeight="1">
      <c r="A17" s="74" t="s">
        <v>64</v>
      </c>
      <c r="B17" s="55" t="s">
        <v>12</v>
      </c>
      <c r="C17" s="57">
        <f>SUM(C18)</f>
        <v>5.45</v>
      </c>
      <c r="D17" s="78" t="s">
        <v>99</v>
      </c>
      <c r="E17" s="58">
        <v>24</v>
      </c>
      <c r="F17" s="136">
        <v>333.39</v>
      </c>
      <c r="G17" s="135">
        <v>333.39</v>
      </c>
      <c r="H17" s="67"/>
      <c r="I17" s="7"/>
      <c r="J17" s="7"/>
    </row>
    <row r="18" spans="1:10" s="8" customFormat="1" ht="19.5" customHeight="1">
      <c r="A18" s="74" t="s">
        <v>100</v>
      </c>
      <c r="B18" s="55" t="s">
        <v>13</v>
      </c>
      <c r="C18" s="57">
        <v>5.45</v>
      </c>
      <c r="D18" s="94"/>
      <c r="E18" s="58">
        <v>25</v>
      </c>
      <c r="F18" s="76"/>
      <c r="G18" s="58"/>
      <c r="H18" s="67"/>
      <c r="I18" s="7"/>
      <c r="J18" s="7"/>
    </row>
    <row r="19" spans="1:10" s="8" customFormat="1" ht="19.5" customHeight="1">
      <c r="A19" s="75" t="s">
        <v>101</v>
      </c>
      <c r="B19" s="55" t="s">
        <v>14</v>
      </c>
      <c r="C19" s="68"/>
      <c r="D19" s="96"/>
      <c r="E19" s="58">
        <v>26</v>
      </c>
      <c r="F19" s="77"/>
      <c r="G19" s="58"/>
      <c r="H19" s="69"/>
      <c r="I19" s="7"/>
      <c r="J19" s="7"/>
    </row>
    <row r="20" spans="1:10" s="8" customFormat="1" ht="19.5" customHeight="1">
      <c r="A20" s="75"/>
      <c r="B20" s="55" t="s">
        <v>15</v>
      </c>
      <c r="C20" s="68"/>
      <c r="D20" s="96"/>
      <c r="E20" s="58">
        <v>27</v>
      </c>
      <c r="F20" s="58"/>
      <c r="G20" s="58"/>
      <c r="H20" s="130"/>
      <c r="I20" s="7"/>
      <c r="J20" s="7"/>
    </row>
    <row r="21" spans="1:8" ht="19.5" customHeight="1" thickBot="1">
      <c r="A21" s="70" t="s">
        <v>30</v>
      </c>
      <c r="B21" s="129" t="s">
        <v>16</v>
      </c>
      <c r="C21" s="71">
        <f>SUM(C16:C17)</f>
        <v>3354.0099999999998</v>
      </c>
      <c r="D21" s="72" t="s">
        <v>30</v>
      </c>
      <c r="E21" s="83">
        <v>28</v>
      </c>
      <c r="F21" s="129">
        <f>SUM(F16:F17)</f>
        <v>3354.0099999999998</v>
      </c>
      <c r="G21" s="129">
        <f>SUM(G16:G17)</f>
        <v>3354.0099999999998</v>
      </c>
      <c r="H21" s="131"/>
    </row>
    <row r="22" spans="1:8" ht="29.25" customHeight="1">
      <c r="A22" s="187" t="s">
        <v>102</v>
      </c>
      <c r="B22" s="188"/>
      <c r="C22" s="188"/>
      <c r="D22" s="188"/>
      <c r="E22" s="188"/>
      <c r="F22" s="188"/>
      <c r="G22" s="188"/>
      <c r="H22" s="188"/>
    </row>
  </sheetData>
  <sheetProtection/>
  <mergeCells count="4">
    <mergeCell ref="A2:H2"/>
    <mergeCell ref="A5:C5"/>
    <mergeCell ref="D5:H5"/>
    <mergeCell ref="A22:H22"/>
  </mergeCells>
  <printOptions horizontalCentered="1"/>
  <pageMargins left="0.35433070866141736" right="0.35433070866141736" top="0.984251968503937" bottom="0.7874015748031497" header="0.5118110236220472" footer="0.1968503937007874"/>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9">
      <selection activeCell="E19" sqref="E19"/>
    </sheetView>
  </sheetViews>
  <sheetFormatPr defaultColWidth="9.00390625" defaultRowHeight="14.25"/>
  <cols>
    <col min="1" max="2" width="4.625" style="34" customWidth="1"/>
    <col min="3" max="3" width="27.25390625" style="34" customWidth="1"/>
    <col min="4" max="6" width="32.625" style="34" customWidth="1"/>
    <col min="7" max="16384" width="9.00390625" style="34" customWidth="1"/>
  </cols>
  <sheetData>
    <row r="1" spans="1:6" s="114" customFormat="1" ht="30" customHeight="1">
      <c r="A1" s="191" t="s">
        <v>130</v>
      </c>
      <c r="B1" s="191"/>
      <c r="C1" s="191"/>
      <c r="D1" s="191"/>
      <c r="E1" s="191"/>
      <c r="F1" s="191"/>
    </row>
    <row r="2" spans="1:6" s="25" customFormat="1" ht="10.5" customHeight="1">
      <c r="A2" s="24"/>
      <c r="B2" s="24"/>
      <c r="C2" s="24"/>
      <c r="F2" s="80"/>
    </row>
    <row r="3" spans="1:6" s="25" customFormat="1" ht="15" customHeight="1" thickBot="1">
      <c r="A3" s="121" t="s">
        <v>173</v>
      </c>
      <c r="B3" s="24"/>
      <c r="C3" s="24"/>
      <c r="D3" s="48"/>
      <c r="E3" s="48"/>
      <c r="F3" s="47" t="s">
        <v>49</v>
      </c>
    </row>
    <row r="4" spans="1:6" s="26" customFormat="1" ht="20.25" customHeight="1">
      <c r="A4" s="192" t="s">
        <v>46</v>
      </c>
      <c r="B4" s="193"/>
      <c r="C4" s="193"/>
      <c r="D4" s="197" t="s">
        <v>59</v>
      </c>
      <c r="E4" s="199" t="s">
        <v>47</v>
      </c>
      <c r="F4" s="189" t="s">
        <v>39</v>
      </c>
    </row>
    <row r="5" spans="1:6" s="26" customFormat="1" ht="24.75" customHeight="1">
      <c r="A5" s="194" t="s">
        <v>68</v>
      </c>
      <c r="B5" s="195"/>
      <c r="C5" s="195" t="s">
        <v>36</v>
      </c>
      <c r="D5" s="198"/>
      <c r="E5" s="198"/>
      <c r="F5" s="190"/>
    </row>
    <row r="6" spans="1:6" s="26" customFormat="1" ht="18" customHeight="1">
      <c r="A6" s="196"/>
      <c r="B6" s="195"/>
      <c r="C6" s="195"/>
      <c r="D6" s="198"/>
      <c r="E6" s="198"/>
      <c r="F6" s="190"/>
    </row>
    <row r="7" spans="1:6" s="26" customFormat="1" ht="22.5" customHeight="1">
      <c r="A7" s="196"/>
      <c r="B7" s="195"/>
      <c r="C7" s="195"/>
      <c r="D7" s="198"/>
      <c r="E7" s="198"/>
      <c r="F7" s="190"/>
    </row>
    <row r="8" spans="1:6" s="26" customFormat="1" ht="22.5" customHeight="1">
      <c r="A8" s="196" t="s">
        <v>37</v>
      </c>
      <c r="B8" s="195"/>
      <c r="C8" s="195"/>
      <c r="D8" s="27">
        <v>1</v>
      </c>
      <c r="E8" s="27">
        <v>2</v>
      </c>
      <c r="F8" s="28">
        <v>3</v>
      </c>
    </row>
    <row r="9" spans="1:6" s="26" customFormat="1" ht="22.5" customHeight="1">
      <c r="A9" s="196" t="s">
        <v>48</v>
      </c>
      <c r="B9" s="195"/>
      <c r="C9" s="195"/>
      <c r="D9" s="40">
        <f>SUM(D10:D22)</f>
        <v>3020.62</v>
      </c>
      <c r="E9" s="40">
        <f>SUM(E10:E22)</f>
        <v>2545.98</v>
      </c>
      <c r="F9" s="41">
        <f>SUM(F10:F22)</f>
        <v>474.64</v>
      </c>
    </row>
    <row r="10" spans="1:6" s="26" customFormat="1" ht="22.5" customHeight="1">
      <c r="A10" s="144">
        <v>2010699</v>
      </c>
      <c r="B10" s="145"/>
      <c r="C10" s="122" t="s">
        <v>159</v>
      </c>
      <c r="D10" s="124">
        <v>2</v>
      </c>
      <c r="E10" s="124">
        <v>2</v>
      </c>
      <c r="F10" s="41"/>
    </row>
    <row r="11" spans="1:6" s="26" customFormat="1" ht="22.5" customHeight="1">
      <c r="A11" s="144">
        <v>2013101</v>
      </c>
      <c r="B11" s="145"/>
      <c r="C11" s="122" t="s">
        <v>160</v>
      </c>
      <c r="D11" s="124">
        <v>1213.42</v>
      </c>
      <c r="E11" s="124">
        <v>1213.42</v>
      </c>
      <c r="F11" s="41"/>
    </row>
    <row r="12" spans="1:6" s="26" customFormat="1" ht="22.5" customHeight="1">
      <c r="A12" s="144">
        <v>2013102</v>
      </c>
      <c r="B12" s="145"/>
      <c r="C12" s="122" t="s">
        <v>161</v>
      </c>
      <c r="D12" s="124">
        <v>474.64</v>
      </c>
      <c r="E12" s="122"/>
      <c r="F12" s="132">
        <v>474.64</v>
      </c>
    </row>
    <row r="13" spans="1:6" s="26" customFormat="1" ht="23.25" customHeight="1">
      <c r="A13" s="144">
        <v>2013199</v>
      </c>
      <c r="B13" s="145"/>
      <c r="C13" s="127" t="s">
        <v>162</v>
      </c>
      <c r="D13" s="124">
        <v>3.95</v>
      </c>
      <c r="E13" s="124">
        <v>3.95</v>
      </c>
      <c r="F13" s="41"/>
    </row>
    <row r="14" spans="1:6" s="26" customFormat="1" ht="22.5" customHeight="1">
      <c r="A14" s="144">
        <v>2013699</v>
      </c>
      <c r="B14" s="145"/>
      <c r="C14" s="122" t="s">
        <v>163</v>
      </c>
      <c r="D14" s="124">
        <v>729.14</v>
      </c>
      <c r="E14" s="124">
        <v>729.14</v>
      </c>
      <c r="F14" s="41"/>
    </row>
    <row r="15" spans="1:6" s="26" customFormat="1" ht="22.5" customHeight="1">
      <c r="A15" s="144">
        <v>2019999</v>
      </c>
      <c r="B15" s="145"/>
      <c r="C15" s="122" t="s">
        <v>164</v>
      </c>
      <c r="D15" s="124">
        <v>5</v>
      </c>
      <c r="E15" s="124">
        <v>5</v>
      </c>
      <c r="F15" s="41"/>
    </row>
    <row r="16" spans="1:6" s="26" customFormat="1" ht="22.5" customHeight="1">
      <c r="A16" s="144">
        <v>2040999</v>
      </c>
      <c r="B16" s="145"/>
      <c r="C16" s="122" t="s">
        <v>166</v>
      </c>
      <c r="D16" s="124">
        <v>15</v>
      </c>
      <c r="E16" s="124">
        <v>15</v>
      </c>
      <c r="F16" s="41"/>
    </row>
    <row r="17" spans="1:6" s="26" customFormat="1" ht="22.5" customHeight="1">
      <c r="A17" s="144">
        <v>2079999</v>
      </c>
      <c r="B17" s="145"/>
      <c r="C17" s="122" t="s">
        <v>167</v>
      </c>
      <c r="D17" s="124">
        <v>3</v>
      </c>
      <c r="E17" s="124">
        <v>3</v>
      </c>
      <c r="F17" s="41"/>
    </row>
    <row r="18" spans="1:6" s="26" customFormat="1" ht="22.5" customHeight="1">
      <c r="A18" s="144">
        <v>2080501</v>
      </c>
      <c r="B18" s="145"/>
      <c r="C18" s="122" t="s">
        <v>168</v>
      </c>
      <c r="D18" s="124">
        <v>481.61</v>
      </c>
      <c r="E18" s="124">
        <v>481.61</v>
      </c>
      <c r="F18" s="41"/>
    </row>
    <row r="19" spans="1:6" s="26" customFormat="1" ht="22.5" customHeight="1">
      <c r="A19" s="144">
        <v>2080599</v>
      </c>
      <c r="B19" s="145"/>
      <c r="C19" s="122" t="s">
        <v>169</v>
      </c>
      <c r="D19" s="124">
        <v>11.56</v>
      </c>
      <c r="E19" s="124">
        <v>11.56</v>
      </c>
      <c r="F19" s="41"/>
    </row>
    <row r="20" spans="1:6" s="31" customFormat="1" ht="22.5" customHeight="1">
      <c r="A20" s="144">
        <v>2080801</v>
      </c>
      <c r="B20" s="145"/>
      <c r="C20" s="122" t="s">
        <v>170</v>
      </c>
      <c r="D20" s="124">
        <v>32.87</v>
      </c>
      <c r="E20" s="124">
        <v>32.87</v>
      </c>
      <c r="F20" s="44"/>
    </row>
    <row r="21" spans="1:6" s="31" customFormat="1" ht="22.5" customHeight="1">
      <c r="A21" s="144">
        <v>2210201</v>
      </c>
      <c r="B21" s="145"/>
      <c r="C21" s="122" t="s">
        <v>171</v>
      </c>
      <c r="D21" s="124">
        <v>45.43</v>
      </c>
      <c r="E21" s="124">
        <v>45.43</v>
      </c>
      <c r="F21" s="44"/>
    </row>
    <row r="22" spans="1:6" s="31" customFormat="1" ht="22.5" customHeight="1" thickBot="1">
      <c r="A22" s="146">
        <v>2299901</v>
      </c>
      <c r="B22" s="147"/>
      <c r="C22" s="125" t="s">
        <v>172</v>
      </c>
      <c r="D22" s="126">
        <v>3</v>
      </c>
      <c r="E22" s="126">
        <v>3</v>
      </c>
      <c r="F22" s="46"/>
    </row>
    <row r="23" spans="1:6" ht="32.25" customHeight="1">
      <c r="A23" s="173" t="s">
        <v>145</v>
      </c>
      <c r="B23" s="173"/>
      <c r="C23" s="173"/>
      <c r="D23" s="173"/>
      <c r="E23" s="173"/>
      <c r="F23" s="173"/>
    </row>
    <row r="24" ht="14.25">
      <c r="A24" s="33"/>
    </row>
    <row r="25" ht="14.25">
      <c r="A25" s="33"/>
    </row>
    <row r="26" ht="14.25">
      <c r="A26" s="33"/>
    </row>
    <row r="27" ht="14.25">
      <c r="A27" s="33"/>
    </row>
  </sheetData>
  <sheetProtection/>
  <mergeCells count="23">
    <mergeCell ref="A21:B21"/>
    <mergeCell ref="A22:B22"/>
    <mergeCell ref="A11:B11"/>
    <mergeCell ref="A12:B12"/>
    <mergeCell ref="A13:B13"/>
    <mergeCell ref="A8:C8"/>
    <mergeCell ref="A10:B10"/>
    <mergeCell ref="F4:F7"/>
    <mergeCell ref="A23:F23"/>
    <mergeCell ref="A1:F1"/>
    <mergeCell ref="A4:C4"/>
    <mergeCell ref="A5:B7"/>
    <mergeCell ref="C5:C7"/>
    <mergeCell ref="D4:D7"/>
    <mergeCell ref="E4:E7"/>
    <mergeCell ref="A9:C9"/>
    <mergeCell ref="A20:B20"/>
    <mergeCell ref="A17:B17"/>
    <mergeCell ref="A18:B18"/>
    <mergeCell ref="A19:B19"/>
    <mergeCell ref="A14:B14"/>
    <mergeCell ref="A15:B15"/>
    <mergeCell ref="A16:B16"/>
  </mergeCells>
  <printOptions horizontalCentered="1"/>
  <pageMargins left="0.35433070866141736" right="0.35433070866141736" top="0.984251968503937" bottom="0.7874015748031497" header="0.5118110236220472"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E9" sqref="E9"/>
    </sheetView>
  </sheetViews>
  <sheetFormatPr defaultColWidth="9.00390625" defaultRowHeight="14.25"/>
  <cols>
    <col min="1" max="2" width="4.625" style="34" customWidth="1"/>
    <col min="3" max="3" width="28.50390625" style="34" customWidth="1"/>
    <col min="4" max="6" width="32.625" style="34" customWidth="1"/>
    <col min="7" max="16384" width="9.00390625" style="34" customWidth="1"/>
  </cols>
  <sheetData>
    <row r="1" spans="1:6" s="114" customFormat="1" ht="30" customHeight="1">
      <c r="A1" s="191" t="s">
        <v>128</v>
      </c>
      <c r="B1" s="191"/>
      <c r="C1" s="191"/>
      <c r="D1" s="191"/>
      <c r="E1" s="191"/>
      <c r="F1" s="191"/>
    </row>
    <row r="2" spans="1:6" s="25" customFormat="1" ht="10.5" customHeight="1">
      <c r="A2" s="24"/>
      <c r="B2" s="24"/>
      <c r="C2" s="24"/>
      <c r="F2" s="47"/>
    </row>
    <row r="3" spans="1:6" s="25" customFormat="1" ht="15" customHeight="1" thickBot="1">
      <c r="A3" s="121" t="s">
        <v>173</v>
      </c>
      <c r="B3" s="24"/>
      <c r="C3" s="24"/>
      <c r="D3" s="35"/>
      <c r="E3" s="35"/>
      <c r="F3" s="47" t="s">
        <v>121</v>
      </c>
    </row>
    <row r="4" spans="1:6" s="26" customFormat="1" ht="20.25" customHeight="1">
      <c r="A4" s="192" t="s">
        <v>122</v>
      </c>
      <c r="B4" s="193"/>
      <c r="C4" s="193"/>
      <c r="D4" s="200" t="s">
        <v>123</v>
      </c>
      <c r="E4" s="203" t="s">
        <v>124</v>
      </c>
      <c r="F4" s="206" t="s">
        <v>125</v>
      </c>
    </row>
    <row r="5" spans="1:6" s="26" customFormat="1" ht="24.75" customHeight="1">
      <c r="A5" s="196" t="s">
        <v>148</v>
      </c>
      <c r="B5" s="195"/>
      <c r="C5" s="195" t="s">
        <v>36</v>
      </c>
      <c r="D5" s="201"/>
      <c r="E5" s="204"/>
      <c r="F5" s="207"/>
    </row>
    <row r="6" spans="1:6" s="26" customFormat="1" ht="18" customHeight="1">
      <c r="A6" s="196"/>
      <c r="B6" s="195"/>
      <c r="C6" s="195"/>
      <c r="D6" s="201"/>
      <c r="E6" s="204"/>
      <c r="F6" s="207"/>
    </row>
    <row r="7" spans="1:6" s="26" customFormat="1" ht="22.5" customHeight="1">
      <c r="A7" s="196"/>
      <c r="B7" s="195"/>
      <c r="C7" s="195"/>
      <c r="D7" s="202"/>
      <c r="E7" s="205"/>
      <c r="F7" s="208"/>
    </row>
    <row r="8" spans="1:6" s="26" customFormat="1" ht="22.5" customHeight="1">
      <c r="A8" s="211" t="s">
        <v>37</v>
      </c>
      <c r="B8" s="212"/>
      <c r="C8" s="213"/>
      <c r="D8" s="27">
        <v>1</v>
      </c>
      <c r="E8" s="27">
        <v>2</v>
      </c>
      <c r="F8" s="28">
        <v>3</v>
      </c>
    </row>
    <row r="9" spans="1:6" s="26" customFormat="1" ht="22.5" customHeight="1">
      <c r="A9" s="211" t="s">
        <v>126</v>
      </c>
      <c r="B9" s="212"/>
      <c r="C9" s="213"/>
      <c r="D9" s="40">
        <f>SUM(D10:D21)</f>
        <v>2545.98</v>
      </c>
      <c r="E9" s="40">
        <f>SUM(E10:E21)</f>
        <v>1398.1</v>
      </c>
      <c r="F9" s="41">
        <v>1147.88</v>
      </c>
    </row>
    <row r="10" spans="1:6" s="31" customFormat="1" ht="22.5" customHeight="1">
      <c r="A10" s="144">
        <v>2010699</v>
      </c>
      <c r="B10" s="145"/>
      <c r="C10" s="122" t="s">
        <v>159</v>
      </c>
      <c r="D10" s="124">
        <v>2</v>
      </c>
      <c r="E10" s="124"/>
      <c r="F10" s="133">
        <v>2</v>
      </c>
    </row>
    <row r="11" spans="1:6" s="31" customFormat="1" ht="22.5" customHeight="1">
      <c r="A11" s="144">
        <v>2013101</v>
      </c>
      <c r="B11" s="145"/>
      <c r="C11" s="122" t="s">
        <v>160</v>
      </c>
      <c r="D11" s="124">
        <v>1213.42</v>
      </c>
      <c r="E11" s="124">
        <v>584.6</v>
      </c>
      <c r="F11" s="133">
        <v>628.83</v>
      </c>
    </row>
    <row r="12" spans="1:6" s="31" customFormat="1" ht="22.5" customHeight="1">
      <c r="A12" s="144">
        <v>2013199</v>
      </c>
      <c r="B12" s="145"/>
      <c r="C12" s="127" t="s">
        <v>162</v>
      </c>
      <c r="D12" s="124">
        <v>3.95</v>
      </c>
      <c r="E12" s="124"/>
      <c r="F12" s="133">
        <v>3.95</v>
      </c>
    </row>
    <row r="13" spans="1:6" s="31" customFormat="1" ht="22.5" customHeight="1">
      <c r="A13" s="144">
        <v>2013699</v>
      </c>
      <c r="B13" s="145"/>
      <c r="C13" s="122" t="s">
        <v>163</v>
      </c>
      <c r="D13" s="124">
        <v>729.14</v>
      </c>
      <c r="E13" s="124">
        <v>234.03</v>
      </c>
      <c r="F13" s="133">
        <v>495.11</v>
      </c>
    </row>
    <row r="14" spans="1:6" s="31" customFormat="1" ht="22.5" customHeight="1">
      <c r="A14" s="144">
        <v>2019999</v>
      </c>
      <c r="B14" s="145"/>
      <c r="C14" s="122" t="s">
        <v>164</v>
      </c>
      <c r="D14" s="124">
        <v>5</v>
      </c>
      <c r="E14" s="124">
        <v>5</v>
      </c>
      <c r="F14" s="133"/>
    </row>
    <row r="15" spans="1:6" s="31" customFormat="1" ht="22.5" customHeight="1">
      <c r="A15" s="144">
        <v>2040999</v>
      </c>
      <c r="B15" s="145"/>
      <c r="C15" s="122" t="s">
        <v>166</v>
      </c>
      <c r="D15" s="124">
        <v>15</v>
      </c>
      <c r="E15" s="124"/>
      <c r="F15" s="133">
        <v>15</v>
      </c>
    </row>
    <row r="16" spans="1:6" s="31" customFormat="1" ht="22.5" customHeight="1">
      <c r="A16" s="144">
        <v>2079999</v>
      </c>
      <c r="B16" s="145"/>
      <c r="C16" s="122" t="s">
        <v>167</v>
      </c>
      <c r="D16" s="124">
        <v>3</v>
      </c>
      <c r="E16" s="124"/>
      <c r="F16" s="133">
        <v>3</v>
      </c>
    </row>
    <row r="17" spans="1:6" s="31" customFormat="1" ht="22.5" customHeight="1">
      <c r="A17" s="144">
        <v>2080501</v>
      </c>
      <c r="B17" s="145"/>
      <c r="C17" s="122" t="s">
        <v>168</v>
      </c>
      <c r="D17" s="124">
        <v>481.61</v>
      </c>
      <c r="E17" s="124">
        <v>481.61</v>
      </c>
      <c r="F17" s="44"/>
    </row>
    <row r="18" spans="1:6" s="31" customFormat="1" ht="22.5" customHeight="1">
      <c r="A18" s="144">
        <v>2080599</v>
      </c>
      <c r="B18" s="145"/>
      <c r="C18" s="122" t="s">
        <v>169</v>
      </c>
      <c r="D18" s="124">
        <v>11.56</v>
      </c>
      <c r="E18" s="124">
        <v>11.56</v>
      </c>
      <c r="F18" s="44"/>
    </row>
    <row r="19" spans="1:6" s="31" customFormat="1" ht="22.5" customHeight="1">
      <c r="A19" s="144">
        <v>2080801</v>
      </c>
      <c r="B19" s="145"/>
      <c r="C19" s="122" t="s">
        <v>170</v>
      </c>
      <c r="D19" s="124">
        <v>32.87</v>
      </c>
      <c r="E19" s="124">
        <v>32.87</v>
      </c>
      <c r="F19" s="44"/>
    </row>
    <row r="20" spans="1:6" s="31" customFormat="1" ht="22.5" customHeight="1">
      <c r="A20" s="144">
        <v>2210201</v>
      </c>
      <c r="B20" s="145"/>
      <c r="C20" s="122" t="s">
        <v>171</v>
      </c>
      <c r="D20" s="124">
        <v>45.43</v>
      </c>
      <c r="E20" s="124">
        <v>45.43</v>
      </c>
      <c r="F20" s="44"/>
    </row>
    <row r="21" spans="1:6" s="31" customFormat="1" ht="22.5" customHeight="1" thickBot="1">
      <c r="A21" s="146">
        <v>2299901</v>
      </c>
      <c r="B21" s="147"/>
      <c r="C21" s="125" t="s">
        <v>172</v>
      </c>
      <c r="D21" s="126">
        <v>3</v>
      </c>
      <c r="E21" s="126">
        <v>3</v>
      </c>
      <c r="F21" s="46"/>
    </row>
    <row r="22" spans="1:6" ht="32.25" customHeight="1">
      <c r="A22" s="209" t="s">
        <v>145</v>
      </c>
      <c r="B22" s="210"/>
      <c r="C22" s="210"/>
      <c r="D22" s="210"/>
      <c r="E22" s="210"/>
      <c r="F22" s="210"/>
    </row>
    <row r="23" ht="14.25">
      <c r="A23" s="33"/>
    </row>
    <row r="24" ht="14.25">
      <c r="A24" s="33"/>
    </row>
    <row r="25" ht="14.25">
      <c r="A25" s="33"/>
    </row>
    <row r="26" ht="14.25">
      <c r="A26" s="33"/>
    </row>
  </sheetData>
  <sheetProtection/>
  <mergeCells count="22">
    <mergeCell ref="A22:F22"/>
    <mergeCell ref="A8:C8"/>
    <mergeCell ref="A9:C9"/>
    <mergeCell ref="A10:B10"/>
    <mergeCell ref="A11:B11"/>
    <mergeCell ref="A1:F1"/>
    <mergeCell ref="A4:C4"/>
    <mergeCell ref="D4:D7"/>
    <mergeCell ref="E4:E7"/>
    <mergeCell ref="F4:F7"/>
    <mergeCell ref="A5:B7"/>
    <mergeCell ref="C5:C7"/>
    <mergeCell ref="A17:B17"/>
    <mergeCell ref="A18:B18"/>
    <mergeCell ref="A19:B19"/>
    <mergeCell ref="A20:B20"/>
    <mergeCell ref="A21:B21"/>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F42"/>
  <sheetViews>
    <sheetView tabSelected="1" zoomScalePageLayoutView="0" workbookViewId="0" topLeftCell="A1">
      <selection activeCell="E10" sqref="E10"/>
    </sheetView>
  </sheetViews>
  <sheetFormatPr defaultColWidth="9.00390625" defaultRowHeight="14.25"/>
  <cols>
    <col min="1" max="2" width="4.625" style="34" customWidth="1"/>
    <col min="3" max="3" width="15.50390625" style="34" customWidth="1"/>
    <col min="4" max="6" width="29.375" style="34" customWidth="1"/>
    <col min="7" max="16384" width="9.00390625" style="34" customWidth="1"/>
  </cols>
  <sheetData>
    <row r="1" spans="1:6" s="114" customFormat="1" ht="30" customHeight="1">
      <c r="A1" s="215" t="s">
        <v>127</v>
      </c>
      <c r="B1" s="215"/>
      <c r="C1" s="215"/>
      <c r="D1" s="215"/>
      <c r="E1" s="215"/>
      <c r="F1" s="215"/>
    </row>
    <row r="2" spans="1:6" s="25" customFormat="1" ht="10.5" customHeight="1">
      <c r="A2" s="24"/>
      <c r="B2" s="24"/>
      <c r="C2" s="24"/>
      <c r="F2" s="80"/>
    </row>
    <row r="3" spans="1:6" s="25" customFormat="1" ht="15" customHeight="1">
      <c r="A3" s="121" t="s">
        <v>173</v>
      </c>
      <c r="B3" s="24"/>
      <c r="C3" s="24"/>
      <c r="D3" s="48"/>
      <c r="E3" s="48"/>
      <c r="F3" s="47" t="s">
        <v>49</v>
      </c>
    </row>
    <row r="4" spans="1:6" s="26" customFormat="1" ht="20.25" customHeight="1">
      <c r="A4" s="195" t="s">
        <v>46</v>
      </c>
      <c r="B4" s="195"/>
      <c r="C4" s="195"/>
      <c r="D4" s="216" t="s">
        <v>59</v>
      </c>
      <c r="E4" s="217" t="s">
        <v>66</v>
      </c>
      <c r="F4" s="217" t="s">
        <v>67</v>
      </c>
    </row>
    <row r="5" spans="1:6" s="26" customFormat="1" ht="24.75" customHeight="1">
      <c r="A5" s="195" t="s">
        <v>36</v>
      </c>
      <c r="B5" s="195"/>
      <c r="C5" s="195"/>
      <c r="D5" s="198"/>
      <c r="E5" s="198"/>
      <c r="F5" s="198"/>
    </row>
    <row r="6" spans="1:6" s="26" customFormat="1" ht="18" customHeight="1">
      <c r="A6" s="195"/>
      <c r="B6" s="195"/>
      <c r="C6" s="195"/>
      <c r="D6" s="198"/>
      <c r="E6" s="198"/>
      <c r="F6" s="198"/>
    </row>
    <row r="7" spans="1:6" s="26" customFormat="1" ht="22.5" customHeight="1">
      <c r="A7" s="195"/>
      <c r="B7" s="195"/>
      <c r="C7" s="195"/>
      <c r="D7" s="198"/>
      <c r="E7" s="198"/>
      <c r="F7" s="198"/>
    </row>
    <row r="8" spans="1:6" s="26" customFormat="1" ht="30" customHeight="1">
      <c r="A8" s="195" t="s">
        <v>37</v>
      </c>
      <c r="B8" s="195"/>
      <c r="C8" s="195"/>
      <c r="D8" s="27">
        <v>1</v>
      </c>
      <c r="E8" s="27">
        <v>2</v>
      </c>
      <c r="F8" s="27">
        <v>3</v>
      </c>
    </row>
    <row r="9" spans="1:6" s="26" customFormat="1" ht="30" customHeight="1">
      <c r="A9" s="195" t="s">
        <v>48</v>
      </c>
      <c r="B9" s="195"/>
      <c r="C9" s="195"/>
      <c r="D9" s="40">
        <f>SUM(E9:F9)</f>
        <v>2545.98</v>
      </c>
      <c r="E9" s="40">
        <f>SUM(E10,E31)</f>
        <v>1398.1</v>
      </c>
      <c r="F9" s="40">
        <f>SUM(F16)</f>
        <v>1147.88</v>
      </c>
    </row>
    <row r="10" spans="1:6" s="31" customFormat="1" ht="30" customHeight="1">
      <c r="A10" s="195" t="s">
        <v>131</v>
      </c>
      <c r="B10" s="195"/>
      <c r="C10" s="195"/>
      <c r="D10" s="40">
        <f aca="true" t="shared" si="0" ref="D10:D37">SUM(E10:F10)</f>
        <v>580.01</v>
      </c>
      <c r="E10" s="43">
        <f>SUM(E11:E15)</f>
        <v>580.01</v>
      </c>
      <c r="F10" s="42"/>
    </row>
    <row r="11" spans="1:6" s="31" customFormat="1" ht="30" customHeight="1">
      <c r="A11" s="195" t="s">
        <v>132</v>
      </c>
      <c r="B11" s="195"/>
      <c r="C11" s="195"/>
      <c r="D11" s="40">
        <f t="shared" si="0"/>
        <v>177.62</v>
      </c>
      <c r="E11" s="43">
        <v>177.62</v>
      </c>
      <c r="F11" s="42"/>
    </row>
    <row r="12" spans="1:6" s="31" customFormat="1" ht="30" customHeight="1">
      <c r="A12" s="195" t="s">
        <v>133</v>
      </c>
      <c r="B12" s="195"/>
      <c r="C12" s="195"/>
      <c r="D12" s="40">
        <f t="shared" si="0"/>
        <v>245.17</v>
      </c>
      <c r="E12" s="43">
        <v>245.17</v>
      </c>
      <c r="F12" s="42"/>
    </row>
    <row r="13" spans="1:6" s="31" customFormat="1" ht="30" customHeight="1">
      <c r="A13" s="238" t="s">
        <v>175</v>
      </c>
      <c r="B13" s="212"/>
      <c r="C13" s="213"/>
      <c r="D13" s="40">
        <f t="shared" si="0"/>
        <v>12.06</v>
      </c>
      <c r="E13" s="43">
        <v>12.06</v>
      </c>
      <c r="F13" s="42"/>
    </row>
    <row r="14" spans="1:6" s="31" customFormat="1" ht="30" customHeight="1">
      <c r="A14" s="238" t="s">
        <v>176</v>
      </c>
      <c r="B14" s="212"/>
      <c r="C14" s="213"/>
      <c r="D14" s="40">
        <f t="shared" si="0"/>
        <v>47.76</v>
      </c>
      <c r="E14" s="43">
        <v>47.76</v>
      </c>
      <c r="F14" s="42"/>
    </row>
    <row r="15" spans="1:6" s="31" customFormat="1" ht="30" customHeight="1">
      <c r="A15" s="195" t="s">
        <v>134</v>
      </c>
      <c r="B15" s="195"/>
      <c r="C15" s="195"/>
      <c r="D15" s="40">
        <f t="shared" si="0"/>
        <v>97.4</v>
      </c>
      <c r="E15" s="43">
        <v>97.4</v>
      </c>
      <c r="F15" s="42"/>
    </row>
    <row r="16" spans="1:6" s="31" customFormat="1" ht="30" customHeight="1">
      <c r="A16" s="195" t="s">
        <v>135</v>
      </c>
      <c r="B16" s="195"/>
      <c r="C16" s="195"/>
      <c r="D16" s="40">
        <f t="shared" si="0"/>
        <v>1147.88</v>
      </c>
      <c r="E16" s="42"/>
      <c r="F16" s="43">
        <v>1147.88</v>
      </c>
    </row>
    <row r="17" spans="1:6" s="31" customFormat="1" ht="30" customHeight="1">
      <c r="A17" s="195" t="s">
        <v>136</v>
      </c>
      <c r="B17" s="195"/>
      <c r="C17" s="195"/>
      <c r="D17" s="40">
        <f t="shared" si="0"/>
        <v>112.69</v>
      </c>
      <c r="E17" s="42"/>
      <c r="F17" s="43">
        <v>112.69</v>
      </c>
    </row>
    <row r="18" spans="1:6" s="31" customFormat="1" ht="30" customHeight="1">
      <c r="A18" s="195" t="s">
        <v>137</v>
      </c>
      <c r="B18" s="195"/>
      <c r="C18" s="195"/>
      <c r="D18" s="40">
        <f t="shared" si="0"/>
        <v>62.35</v>
      </c>
      <c r="E18" s="42"/>
      <c r="F18" s="43">
        <v>62.35</v>
      </c>
    </row>
    <row r="19" spans="1:6" s="31" customFormat="1" ht="30" customHeight="1">
      <c r="A19" s="239" t="s">
        <v>177</v>
      </c>
      <c r="B19" s="195"/>
      <c r="C19" s="195"/>
      <c r="D19" s="40">
        <f t="shared" si="0"/>
        <v>219.7</v>
      </c>
      <c r="E19" s="42"/>
      <c r="F19" s="43">
        <v>219.7</v>
      </c>
    </row>
    <row r="20" spans="1:6" s="31" customFormat="1" ht="30" customHeight="1">
      <c r="A20" s="239" t="s">
        <v>178</v>
      </c>
      <c r="B20" s="195"/>
      <c r="C20" s="195"/>
      <c r="D20" s="40">
        <f t="shared" si="0"/>
        <v>33.87</v>
      </c>
      <c r="E20" s="42"/>
      <c r="F20" s="43">
        <v>33.87</v>
      </c>
    </row>
    <row r="21" spans="1:6" s="31" customFormat="1" ht="30" customHeight="1">
      <c r="A21" s="239" t="s">
        <v>179</v>
      </c>
      <c r="B21" s="195"/>
      <c r="C21" s="195"/>
      <c r="D21" s="40">
        <f t="shared" si="0"/>
        <v>410</v>
      </c>
      <c r="E21" s="42"/>
      <c r="F21" s="43">
        <v>410</v>
      </c>
    </row>
    <row r="22" spans="1:6" s="31" customFormat="1" ht="30" customHeight="1">
      <c r="A22" s="239" t="s">
        <v>180</v>
      </c>
      <c r="B22" s="195"/>
      <c r="C22" s="195"/>
      <c r="D22" s="40">
        <f t="shared" si="0"/>
        <v>6.52</v>
      </c>
      <c r="E22" s="42"/>
      <c r="F22" s="43">
        <v>6.52</v>
      </c>
    </row>
    <row r="23" spans="1:6" s="31" customFormat="1" ht="30" customHeight="1">
      <c r="A23" s="239" t="s">
        <v>181</v>
      </c>
      <c r="B23" s="195"/>
      <c r="C23" s="195"/>
      <c r="D23" s="40">
        <f t="shared" si="0"/>
        <v>55.04</v>
      </c>
      <c r="E23" s="42"/>
      <c r="F23" s="43">
        <v>55.04</v>
      </c>
    </row>
    <row r="24" spans="1:6" s="31" customFormat="1" ht="30" customHeight="1">
      <c r="A24" s="239" t="s">
        <v>182</v>
      </c>
      <c r="B24" s="195"/>
      <c r="C24" s="195"/>
      <c r="D24" s="40">
        <f t="shared" si="0"/>
        <v>1.19</v>
      </c>
      <c r="E24" s="42"/>
      <c r="F24" s="43">
        <v>1.19</v>
      </c>
    </row>
    <row r="25" spans="1:6" s="31" customFormat="1" ht="30" customHeight="1">
      <c r="A25" s="239" t="s">
        <v>183</v>
      </c>
      <c r="B25" s="195"/>
      <c r="C25" s="195"/>
      <c r="D25" s="40">
        <f t="shared" si="0"/>
        <v>77.71</v>
      </c>
      <c r="E25" s="42"/>
      <c r="F25" s="43">
        <v>77.71</v>
      </c>
    </row>
    <row r="26" spans="1:6" s="31" customFormat="1" ht="30" customHeight="1">
      <c r="A26" s="239" t="s">
        <v>184</v>
      </c>
      <c r="B26" s="195"/>
      <c r="C26" s="195"/>
      <c r="D26" s="40">
        <f t="shared" si="0"/>
        <v>9.45</v>
      </c>
      <c r="E26" s="42"/>
      <c r="F26" s="43">
        <v>9.45</v>
      </c>
    </row>
    <row r="27" spans="1:6" s="31" customFormat="1" ht="30" customHeight="1">
      <c r="A27" s="239" t="s">
        <v>185</v>
      </c>
      <c r="B27" s="195"/>
      <c r="C27" s="195"/>
      <c r="D27" s="40">
        <f t="shared" si="0"/>
        <v>19.3</v>
      </c>
      <c r="E27" s="42"/>
      <c r="F27" s="43">
        <v>19.3</v>
      </c>
    </row>
    <row r="28" spans="1:6" s="31" customFormat="1" ht="30" customHeight="1">
      <c r="A28" s="239" t="s">
        <v>186</v>
      </c>
      <c r="B28" s="195"/>
      <c r="C28" s="195"/>
      <c r="D28" s="40">
        <f t="shared" si="0"/>
        <v>30.37</v>
      </c>
      <c r="E28" s="42"/>
      <c r="F28" s="43">
        <v>30.37</v>
      </c>
    </row>
    <row r="29" spans="1:6" s="31" customFormat="1" ht="30" customHeight="1">
      <c r="A29" s="239" t="s">
        <v>187</v>
      </c>
      <c r="B29" s="195"/>
      <c r="C29" s="195"/>
      <c r="D29" s="40">
        <f t="shared" si="0"/>
        <v>105.73</v>
      </c>
      <c r="E29" s="42"/>
      <c r="F29" s="43">
        <v>105.73</v>
      </c>
    </row>
    <row r="30" spans="1:6" s="31" customFormat="1" ht="30" customHeight="1">
      <c r="A30" s="195" t="s">
        <v>138</v>
      </c>
      <c r="B30" s="195"/>
      <c r="C30" s="195"/>
      <c r="D30" s="40">
        <f t="shared" si="0"/>
        <v>3.95</v>
      </c>
      <c r="E30" s="42"/>
      <c r="F30" s="43">
        <v>3.95</v>
      </c>
    </row>
    <row r="31" spans="1:6" s="31" customFormat="1" ht="30" customHeight="1">
      <c r="A31" s="195" t="s">
        <v>139</v>
      </c>
      <c r="B31" s="195"/>
      <c r="C31" s="195"/>
      <c r="D31" s="40">
        <f t="shared" si="0"/>
        <v>818.0899999999999</v>
      </c>
      <c r="E31" s="43">
        <f>SUM(E32:E37)</f>
        <v>818.0899999999999</v>
      </c>
      <c r="F31" s="42"/>
    </row>
    <row r="32" spans="1:6" s="31" customFormat="1" ht="30" customHeight="1">
      <c r="A32" s="195" t="s">
        <v>140</v>
      </c>
      <c r="B32" s="195"/>
      <c r="C32" s="195"/>
      <c r="D32" s="40">
        <f t="shared" si="0"/>
        <v>25.45</v>
      </c>
      <c r="E32" s="43">
        <v>25.45</v>
      </c>
      <c r="F32" s="43"/>
    </row>
    <row r="33" spans="1:6" s="31" customFormat="1" ht="30" customHeight="1">
      <c r="A33" s="195" t="s">
        <v>141</v>
      </c>
      <c r="B33" s="195"/>
      <c r="C33" s="195"/>
      <c r="D33" s="40">
        <f t="shared" si="0"/>
        <v>467.73</v>
      </c>
      <c r="E33" s="43">
        <v>467.73</v>
      </c>
      <c r="F33" s="43"/>
    </row>
    <row r="34" spans="1:6" s="31" customFormat="1" ht="30" customHeight="1">
      <c r="A34" s="239" t="s">
        <v>188</v>
      </c>
      <c r="B34" s="195"/>
      <c r="C34" s="195"/>
      <c r="D34" s="40">
        <f t="shared" si="0"/>
        <v>32.87</v>
      </c>
      <c r="E34" s="43">
        <v>32.87</v>
      </c>
      <c r="F34" s="43"/>
    </row>
    <row r="35" spans="1:6" s="31" customFormat="1" ht="30" customHeight="1">
      <c r="A35" s="239" t="s">
        <v>189</v>
      </c>
      <c r="B35" s="195"/>
      <c r="C35" s="195"/>
      <c r="D35" s="40">
        <f t="shared" si="0"/>
        <v>242.03</v>
      </c>
      <c r="E35" s="43">
        <v>242.03</v>
      </c>
      <c r="F35" s="43"/>
    </row>
    <row r="36" spans="1:6" s="31" customFormat="1" ht="30" customHeight="1">
      <c r="A36" s="239" t="s">
        <v>190</v>
      </c>
      <c r="B36" s="195"/>
      <c r="C36" s="195"/>
      <c r="D36" s="40">
        <f t="shared" si="0"/>
        <v>45.43</v>
      </c>
      <c r="E36" s="43">
        <v>45.43</v>
      </c>
      <c r="F36" s="43"/>
    </row>
    <row r="37" spans="1:6" s="31" customFormat="1" ht="30" customHeight="1">
      <c r="A37" s="195" t="s">
        <v>142</v>
      </c>
      <c r="B37" s="195"/>
      <c r="C37" s="195"/>
      <c r="D37" s="40">
        <f t="shared" si="0"/>
        <v>4.58</v>
      </c>
      <c r="E37" s="43">
        <v>4.58</v>
      </c>
      <c r="F37" s="43"/>
    </row>
    <row r="38" spans="1:6" ht="32.25" customHeight="1">
      <c r="A38" s="214" t="s">
        <v>146</v>
      </c>
      <c r="B38" s="210"/>
      <c r="C38" s="210"/>
      <c r="D38" s="210"/>
      <c r="E38" s="210"/>
      <c r="F38" s="210"/>
    </row>
    <row r="39" ht="14.25">
      <c r="A39" s="33"/>
    </row>
    <row r="40" ht="14.25">
      <c r="A40" s="33"/>
    </row>
    <row r="41" ht="14.25">
      <c r="A41" s="33"/>
    </row>
    <row r="42" ht="14.25">
      <c r="A42" s="33"/>
    </row>
  </sheetData>
  <sheetProtection/>
  <mergeCells count="37">
    <mergeCell ref="A34:C34"/>
    <mergeCell ref="A35:C35"/>
    <mergeCell ref="A24:C24"/>
    <mergeCell ref="A25:C25"/>
    <mergeCell ref="A26:C26"/>
    <mergeCell ref="A27:C27"/>
    <mergeCell ref="A28:C28"/>
    <mergeCell ref="A29:C29"/>
    <mergeCell ref="A14:C14"/>
    <mergeCell ref="A19:C19"/>
    <mergeCell ref="A20:C20"/>
    <mergeCell ref="A21:C21"/>
    <mergeCell ref="A22:C22"/>
    <mergeCell ref="A23:C23"/>
    <mergeCell ref="A1:F1"/>
    <mergeCell ref="A4:C4"/>
    <mergeCell ref="D4:D7"/>
    <mergeCell ref="E4:E7"/>
    <mergeCell ref="F4:F7"/>
    <mergeCell ref="A5:C7"/>
    <mergeCell ref="A15:C15"/>
    <mergeCell ref="A16:C16"/>
    <mergeCell ref="A13:C13"/>
    <mergeCell ref="A38:F38"/>
    <mergeCell ref="A8:C8"/>
    <mergeCell ref="A9:C9"/>
    <mergeCell ref="A10:C10"/>
    <mergeCell ref="A11:C11"/>
    <mergeCell ref="A12:C12"/>
    <mergeCell ref="A17:C17"/>
    <mergeCell ref="A18:C18"/>
    <mergeCell ref="A37:C37"/>
    <mergeCell ref="A30:C30"/>
    <mergeCell ref="A31:C31"/>
    <mergeCell ref="A32:C32"/>
    <mergeCell ref="A33:C33"/>
    <mergeCell ref="A36:C36"/>
  </mergeCells>
  <printOptions horizontalCentered="1"/>
  <pageMargins left="0.35433070866141736" right="0.35433070866141736" top="0.7874015748031497" bottom="0.45" header="0.5118110236220472" footer="0.196850393700787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9" sqref="A19"/>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114" customFormat="1" ht="30" customHeight="1">
      <c r="A1" s="191" t="s">
        <v>65</v>
      </c>
      <c r="B1" s="191"/>
      <c r="C1" s="191"/>
      <c r="D1" s="191"/>
      <c r="E1" s="191"/>
      <c r="F1" s="191"/>
      <c r="G1" s="191"/>
      <c r="H1" s="191"/>
      <c r="I1" s="191"/>
    </row>
    <row r="2" spans="1:9" s="25" customFormat="1" ht="10.5" customHeight="1">
      <c r="A2" s="24"/>
      <c r="B2" s="24"/>
      <c r="C2" s="24"/>
      <c r="I2" s="80"/>
    </row>
    <row r="3" spans="1:9" s="25" customFormat="1" ht="15" customHeight="1" thickBot="1">
      <c r="A3" s="6" t="s">
        <v>50</v>
      </c>
      <c r="B3" s="24"/>
      <c r="C3" s="24"/>
      <c r="D3" s="35"/>
      <c r="E3" s="35"/>
      <c r="F3" s="35"/>
      <c r="G3" s="35"/>
      <c r="H3" s="48"/>
      <c r="I3" s="80" t="s">
        <v>49</v>
      </c>
    </row>
    <row r="4" spans="1:9" s="26" customFormat="1" ht="20.25" customHeight="1">
      <c r="A4" s="192" t="s">
        <v>46</v>
      </c>
      <c r="B4" s="193"/>
      <c r="C4" s="193"/>
      <c r="D4" s="227" t="s">
        <v>70</v>
      </c>
      <c r="E4" s="229" t="s">
        <v>53</v>
      </c>
      <c r="F4" s="230" t="s">
        <v>57</v>
      </c>
      <c r="G4" s="231"/>
      <c r="H4" s="231"/>
      <c r="I4" s="228" t="s">
        <v>55</v>
      </c>
    </row>
    <row r="5" spans="1:9" s="26" customFormat="1" ht="27" customHeight="1">
      <c r="A5" s="194" t="s">
        <v>69</v>
      </c>
      <c r="B5" s="195"/>
      <c r="C5" s="195" t="s">
        <v>36</v>
      </c>
      <c r="D5" s="201"/>
      <c r="E5" s="204"/>
      <c r="F5" s="232" t="s">
        <v>58</v>
      </c>
      <c r="G5" s="232" t="s">
        <v>56</v>
      </c>
      <c r="H5" s="218" t="s">
        <v>54</v>
      </c>
      <c r="I5" s="207"/>
    </row>
    <row r="6" spans="1:9" s="26" customFormat="1" ht="18" customHeight="1">
      <c r="A6" s="196"/>
      <c r="B6" s="195"/>
      <c r="C6" s="195"/>
      <c r="D6" s="201"/>
      <c r="E6" s="204"/>
      <c r="F6" s="204"/>
      <c r="G6" s="232"/>
      <c r="H6" s="218"/>
      <c r="I6" s="207"/>
    </row>
    <row r="7" spans="1:9" s="26" customFormat="1" ht="22.5" customHeight="1">
      <c r="A7" s="196"/>
      <c r="B7" s="195"/>
      <c r="C7" s="195"/>
      <c r="D7" s="202"/>
      <c r="E7" s="205"/>
      <c r="F7" s="205"/>
      <c r="G7" s="233"/>
      <c r="H7" s="219"/>
      <c r="I7" s="208"/>
    </row>
    <row r="8" spans="1:9" s="26" customFormat="1" ht="22.5" customHeight="1">
      <c r="A8" s="211" t="s">
        <v>37</v>
      </c>
      <c r="B8" s="212"/>
      <c r="C8" s="213"/>
      <c r="D8" s="27">
        <v>1</v>
      </c>
      <c r="E8" s="27">
        <v>2</v>
      </c>
      <c r="F8" s="27">
        <v>3</v>
      </c>
      <c r="G8" s="27">
        <v>4</v>
      </c>
      <c r="H8" s="50">
        <v>5</v>
      </c>
      <c r="I8" s="28">
        <v>6</v>
      </c>
    </row>
    <row r="9" spans="1:9" s="26" customFormat="1" ht="22.5" customHeight="1">
      <c r="A9" s="222" t="s">
        <v>48</v>
      </c>
      <c r="B9" s="223"/>
      <c r="C9" s="224"/>
      <c r="D9" s="40"/>
      <c r="E9" s="40"/>
      <c r="F9" s="40"/>
      <c r="G9" s="40"/>
      <c r="H9" s="51"/>
      <c r="I9" s="41"/>
    </row>
    <row r="10" spans="1:9" s="31" customFormat="1" ht="22.5" customHeight="1">
      <c r="A10" s="196"/>
      <c r="B10" s="195"/>
      <c r="C10" s="29"/>
      <c r="D10" s="42"/>
      <c r="E10" s="42"/>
      <c r="F10" s="42"/>
      <c r="G10" s="43"/>
      <c r="H10" s="52"/>
      <c r="I10" s="44"/>
    </row>
    <row r="11" spans="1:9" s="31" customFormat="1" ht="22.5" customHeight="1">
      <c r="A11" s="196"/>
      <c r="B11" s="195"/>
      <c r="C11" s="30"/>
      <c r="D11" s="42"/>
      <c r="E11" s="42"/>
      <c r="F11" s="42"/>
      <c r="G11" s="42"/>
      <c r="H11" s="53"/>
      <c r="I11" s="44"/>
    </row>
    <row r="12" spans="1:9" s="31" customFormat="1" ht="22.5" customHeight="1">
      <c r="A12" s="196"/>
      <c r="B12" s="195"/>
      <c r="C12" s="29"/>
      <c r="D12" s="42"/>
      <c r="E12" s="42"/>
      <c r="F12" s="42"/>
      <c r="G12" s="42"/>
      <c r="H12" s="53"/>
      <c r="I12" s="44"/>
    </row>
    <row r="13" spans="1:9" s="31" customFormat="1" ht="22.5" customHeight="1">
      <c r="A13" s="196"/>
      <c r="B13" s="195"/>
      <c r="C13" s="30"/>
      <c r="D13" s="42"/>
      <c r="E13" s="42"/>
      <c r="F13" s="42"/>
      <c r="G13" s="42"/>
      <c r="H13" s="53"/>
      <c r="I13" s="44"/>
    </row>
    <row r="14" spans="1:9" s="31" customFormat="1" ht="22.5" customHeight="1">
      <c r="A14" s="196"/>
      <c r="B14" s="195"/>
      <c r="C14" s="30"/>
      <c r="D14" s="42"/>
      <c r="E14" s="42"/>
      <c r="F14" s="42"/>
      <c r="G14" s="42"/>
      <c r="H14" s="53"/>
      <c r="I14" s="44"/>
    </row>
    <row r="15" spans="1:9" s="31" customFormat="1" ht="22.5" customHeight="1" thickBot="1">
      <c r="A15" s="225"/>
      <c r="B15" s="226"/>
      <c r="C15" s="32"/>
      <c r="D15" s="45"/>
      <c r="E15" s="45"/>
      <c r="F15" s="45"/>
      <c r="G15" s="45"/>
      <c r="H15" s="54"/>
      <c r="I15" s="46"/>
    </row>
    <row r="16" spans="1:9" ht="32.25" customHeight="1">
      <c r="A16" s="220" t="s">
        <v>147</v>
      </c>
      <c r="B16" s="221"/>
      <c r="C16" s="221"/>
      <c r="D16" s="221"/>
      <c r="E16" s="221"/>
      <c r="F16" s="221"/>
      <c r="G16" s="221"/>
      <c r="H16" s="221"/>
      <c r="I16" s="221"/>
    </row>
    <row r="17" ht="14.25">
      <c r="A17" s="33"/>
    </row>
    <row r="18" ht="14.25">
      <c r="A18" s="33"/>
    </row>
    <row r="19" ht="14.25">
      <c r="A19" s="33"/>
    </row>
    <row r="20" ht="14.25">
      <c r="A20" s="33"/>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98425196850393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zoomScalePageLayoutView="0" workbookViewId="0" topLeftCell="A13">
      <selection activeCell="A18" sqref="A18"/>
    </sheetView>
  </sheetViews>
  <sheetFormatPr defaultColWidth="9.00390625" defaultRowHeight="14.25"/>
  <cols>
    <col min="1" max="1" width="29.25390625" style="34" customWidth="1"/>
    <col min="2" max="2" width="46.25390625" style="34" customWidth="1"/>
    <col min="3" max="11" width="10.125" style="34" customWidth="1"/>
    <col min="12" max="16384" width="9.00390625" style="34" customWidth="1"/>
  </cols>
  <sheetData>
    <row r="1" spans="1:238" ht="25.5">
      <c r="A1" s="236" t="s">
        <v>120</v>
      </c>
      <c r="B1" s="236"/>
      <c r="C1" s="103"/>
      <c r="D1" s="103"/>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row>
    <row r="2" spans="1:238" ht="22.5">
      <c r="A2" s="106"/>
      <c r="B2" s="105"/>
      <c r="C2" s="101"/>
      <c r="D2" s="101"/>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row>
    <row r="3" spans="1:238" ht="15" thickBot="1">
      <c r="A3" s="107" t="s">
        <v>103</v>
      </c>
      <c r="B3" s="105" t="s">
        <v>119</v>
      </c>
      <c r="C3" s="234"/>
      <c r="D3" s="235"/>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row>
    <row r="4" spans="1:238" ht="27" customHeight="1">
      <c r="A4" s="108" t="s">
        <v>104</v>
      </c>
      <c r="B4" s="109" t="s">
        <v>105</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row>
    <row r="5" spans="1:238" ht="31.5" customHeight="1">
      <c r="A5" s="110" t="s">
        <v>106</v>
      </c>
      <c r="B5" s="137">
        <f>SUM(B7,B10)</f>
        <v>183.93</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row>
    <row r="6" spans="1:238" ht="46.5" customHeight="1">
      <c r="A6" s="111" t="s">
        <v>107</v>
      </c>
      <c r="B6" s="102"/>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row>
    <row r="7" spans="1:238" ht="48" customHeight="1">
      <c r="A7" s="111" t="s">
        <v>108</v>
      </c>
      <c r="B7" s="102">
        <f>SUM(B8:B9)</f>
        <v>105.73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row>
    <row r="8" spans="1:238" ht="45.75" customHeight="1">
      <c r="A8" s="111" t="s">
        <v>109</v>
      </c>
      <c r="B8" s="102"/>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row>
    <row r="9" spans="1:238" ht="45" customHeight="1">
      <c r="A9" s="111" t="s">
        <v>110</v>
      </c>
      <c r="B9" s="102">
        <v>105.73</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row>
    <row r="10" spans="1:238" ht="47.25" customHeight="1">
      <c r="A10" s="111" t="s">
        <v>111</v>
      </c>
      <c r="B10" s="137">
        <v>78.2</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row>
    <row r="11" spans="1:238" ht="29.25" customHeight="1">
      <c r="A11" s="110" t="s">
        <v>112</v>
      </c>
      <c r="B11" s="102"/>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row>
    <row r="12" spans="1:238" ht="49.5" customHeight="1">
      <c r="A12" s="111" t="s">
        <v>113</v>
      </c>
      <c r="B12" s="102"/>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row>
    <row r="13" spans="1:238" ht="53.25" customHeight="1">
      <c r="A13" s="111" t="s">
        <v>114</v>
      </c>
      <c r="B13" s="102"/>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row>
    <row r="14" spans="1:238" ht="46.5" customHeight="1">
      <c r="A14" s="111" t="s">
        <v>115</v>
      </c>
      <c r="B14" s="102"/>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row>
    <row r="15" spans="1:238" ht="47.25" customHeight="1">
      <c r="A15" s="111" t="s">
        <v>116</v>
      </c>
      <c r="B15" s="102">
        <v>25</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row>
    <row r="16" spans="1:3" ht="48.75" customHeight="1">
      <c r="A16" s="111" t="s">
        <v>117</v>
      </c>
      <c r="B16" s="102">
        <v>970</v>
      </c>
      <c r="C16" s="99"/>
    </row>
    <row r="17" spans="1:3" ht="48.75" customHeight="1">
      <c r="A17" s="111" t="s">
        <v>118</v>
      </c>
      <c r="B17" s="102">
        <v>9750</v>
      </c>
      <c r="C17" s="99"/>
    </row>
    <row r="18" spans="1:3" ht="14.25">
      <c r="A18" s="112" t="s">
        <v>149</v>
      </c>
      <c r="B18" s="112"/>
      <c r="C18" s="104"/>
    </row>
    <row r="19" spans="1:3" ht="15.75" customHeight="1">
      <c r="A19" s="113" t="s">
        <v>150</v>
      </c>
      <c r="B19" s="113"/>
      <c r="C19" s="104"/>
    </row>
    <row r="20" spans="1:3" ht="27.75" customHeight="1">
      <c r="A20" s="237" t="s">
        <v>151</v>
      </c>
      <c r="B20" s="237"/>
      <c r="C20" s="104"/>
    </row>
  </sheetData>
  <sheetProtection/>
  <mergeCells count="3">
    <mergeCell ref="C3:D3"/>
    <mergeCell ref="A1:B1"/>
    <mergeCell ref="A20:B20"/>
  </mergeCells>
  <printOptions horizontalCentered="1"/>
  <pageMargins left="0.35433070866141736" right="0.35433070866141736" top="0.984251968503937" bottom="0.7874015748031497" header="0.5118110236220472" footer="0.196850393700787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2016-09-07T07:30:41Z</cp:lastPrinted>
  <dcterms:created xsi:type="dcterms:W3CDTF">2011-12-26T04:36:18Z</dcterms:created>
  <dcterms:modified xsi:type="dcterms:W3CDTF">2016-09-07T07:30:42Z</dcterms:modified>
  <cp:category/>
  <cp:version/>
  <cp:contentType/>
  <cp:contentStatus/>
</cp:coreProperties>
</file>